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4125" activeTab="0"/>
  </bookViews>
  <sheets>
    <sheet name="原本" sheetId="1" r:id="rId1"/>
  </sheets>
  <definedNames>
    <definedName name="_xlnm.Print_Area" localSheetId="0">'原本'!$A$1:$P$57</definedName>
  </definedNames>
  <calcPr fullCalcOnLoad="1"/>
</workbook>
</file>

<file path=xl/sharedStrings.xml><?xml version="1.0" encoding="utf-8"?>
<sst xmlns="http://schemas.openxmlformats.org/spreadsheetml/2006/main" count="209" uniqueCount="99">
  <si>
    <t>平成</t>
  </si>
  <si>
    <t>申込責任者</t>
  </si>
  <si>
    <t>住　　所</t>
  </si>
  <si>
    <t>順位</t>
  </si>
  <si>
    <t>フ リ ガ ナ</t>
  </si>
  <si>
    <t>都道
府県</t>
  </si>
  <si>
    <t>昨年度参加状況</t>
  </si>
  <si>
    <t>成績</t>
  </si>
  <si>
    <t>年齢</t>
  </si>
  <si>
    <t>生年月日</t>
  </si>
  <si>
    <t>レディース連盟</t>
  </si>
  <si>
    <t>表彰者</t>
  </si>
  <si>
    <t>氏　　　名</t>
  </si>
  <si>
    <t>クラブ名</t>
  </si>
  <si>
    <t>無</t>
  </si>
  <si>
    <t>有</t>
  </si>
  <si>
    <t>ブロック</t>
  </si>
  <si>
    <t>番号</t>
  </si>
  <si>
    <t>会員</t>
  </si>
  <si>
    <t>非会員</t>
  </si>
  <si>
    <t>*種別毎にシートを別にし、選手名は強い順に記入して下さい。</t>
  </si>
  <si>
    <t>00:00:00</t>
  </si>
  <si>
    <t>）（</t>
  </si>
  <si>
    <t>支部　）</t>
  </si>
  <si>
    <t>－</t>
  </si>
  <si>
    <t>ペア</t>
  </si>
  <si>
    <t>℡</t>
  </si>
  <si>
    <t>申込責任者氏名</t>
  </si>
  <si>
    <t>00:00:00</t>
  </si>
  <si>
    <t>きく</t>
  </si>
  <si>
    <t>ふじ</t>
  </si>
  <si>
    <t>3位</t>
  </si>
  <si>
    <t xml:space="preserve">種別　（ </t>
  </si>
  <si>
    <t>16本</t>
  </si>
  <si>
    <t>32本</t>
  </si>
  <si>
    <t>あやめ</t>
  </si>
  <si>
    <t>2位</t>
  </si>
  <si>
    <t>＊生年月日を入力すると年齢、表彰者が自動出力されます。ペアを入力すると順位が自動出力されます。</t>
  </si>
  <si>
    <t>＊会員・非会員に必ず○を記入して下さい。＊年齢は4月1日現在です。＊昨年度参加状況を記入して下さい。（成績は32本以上を記入する）</t>
  </si>
  <si>
    <t>1位</t>
  </si>
  <si>
    <t>8本</t>
  </si>
  <si>
    <t>もも</t>
  </si>
  <si>
    <t>さくら</t>
  </si>
  <si>
    <t>さつき</t>
  </si>
  <si>
    <t>はぎ</t>
  </si>
  <si>
    <t>ゆり</t>
  </si>
  <si>
    <t>ばら</t>
  </si>
  <si>
    <t>すみれ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</si>
  <si>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</si>
  <si>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</si>
  <si>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</si>
  <si>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</si>
  <si>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</si>
  <si>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</si>
  <si>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</si>
  <si>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</si>
  <si>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</si>
  <si>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</si>
  <si>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</si>
  <si>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</si>
  <si>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</si>
  <si>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</si>
  <si>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</si>
  <si>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</si>
  <si>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</si>
  <si>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</si>
  <si>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</si>
  <si>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</si>
  <si>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</si>
  <si>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</si>
  <si>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</si>
  <si>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</si>
  <si>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</si>
  <si>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</si>
  <si>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</si>
  <si>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</si>
  <si>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</si>
  <si>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</si>
  <si>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</si>
  <si>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</si>
  <si>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</si>
  <si>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</si>
  <si>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</si>
  <si>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</si>
  <si>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</si>
  <si>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</si>
  <si>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</si>
  <si>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</si>
  <si>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</si>
  <si>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</si>
  <si>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</si>
  <si>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</si>
  <si>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</si>
  <si>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</si>
  <si>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</si>
  <si>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月</t>
  </si>
  <si>
    <t xml:space="preserve">    年</t>
  </si>
  <si>
    <t>日</t>
  </si>
  <si>
    <t xml:space="preserve">   　第　47　回　全日本レディースソフトテニス個人戦大会　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</si>
</sst>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3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Calibri"/>
      <family val="3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3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thin"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/>
      <right style="thin"/>
      <top/>
      <bottom style="double"/>
    </border>
    <border>
      <left/>
      <right style="hair"/>
      <top style="double"/>
      <bottom/>
    </border>
    <border>
      <left/>
      <right style="hair"/>
      <top/>
      <bottom style="thin"/>
    </border>
    <border>
      <left style="hair"/>
      <right style="thin"/>
      <top style="double"/>
      <bottom/>
    </border>
    <border>
      <left style="thin"/>
      <right style="hair"/>
      <top style="double"/>
      <bottom/>
    </border>
    <border>
      <left/>
      <right/>
      <top style="double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thin"/>
    </border>
    <border>
      <left style="hair"/>
      <right style="thin"/>
      <top/>
      <bottom/>
    </border>
    <border>
      <left/>
      <right style="hair"/>
      <top/>
      <bottom style="double"/>
    </border>
    <border>
      <left style="hair"/>
      <right style="thin"/>
      <top/>
      <bottom style="double"/>
    </border>
    <border>
      <left style="thin"/>
      <right style="hair"/>
      <top/>
      <bottom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/>
    </border>
    <border>
      <left/>
      <right style="thin"/>
      <top style="double"/>
      <bottom/>
    </border>
    <border>
      <left/>
      <right style="hair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44" fillId="0" borderId="13" xfId="0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6" fillId="0" borderId="15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47" fillId="0" borderId="14" xfId="0" applyFont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49" fontId="44" fillId="0" borderId="16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vertical="center"/>
      <protection/>
    </xf>
    <xf numFmtId="0" fontId="50" fillId="0" borderId="15" xfId="0" applyFont="1" applyBorder="1" applyAlignment="1" applyProtection="1">
      <alignment horizontal="left" vertical="center"/>
      <protection/>
    </xf>
    <xf numFmtId="0" fontId="46" fillId="0" borderId="17" xfId="0" applyFont="1" applyBorder="1" applyAlignment="1" applyProtection="1">
      <alignment horizontal="center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51" fillId="0" borderId="17" xfId="0" applyFont="1" applyBorder="1" applyAlignment="1" applyProtection="1">
      <alignment horizontal="distributed" vertical="center"/>
      <protection locked="0"/>
    </xf>
    <xf numFmtId="0" fontId="45" fillId="0" borderId="18" xfId="0" applyFont="1" applyBorder="1" applyAlignment="1" applyProtection="1">
      <alignment horizontal="distributed" vertical="center"/>
      <protection locked="0"/>
    </xf>
    <xf numFmtId="0" fontId="44" fillId="0" borderId="19" xfId="0" applyFont="1" applyBorder="1" applyAlignment="1" applyProtection="1">
      <alignment horizontal="distributed" vertical="center"/>
      <protection locked="0"/>
    </xf>
    <xf numFmtId="0" fontId="44" fillId="0" borderId="18" xfId="0" applyFont="1" applyBorder="1" applyAlignment="1" applyProtection="1">
      <alignment horizontal="distributed" vertical="center"/>
      <protection locked="0"/>
    </xf>
    <xf numFmtId="0" fontId="44" fillId="0" borderId="20" xfId="0" applyFont="1" applyBorder="1" applyAlignment="1" applyProtection="1">
      <alignment horizontal="distributed" vertical="center"/>
      <protection locked="0"/>
    </xf>
    <xf numFmtId="0" fontId="51" fillId="0" borderId="21" xfId="0" applyFont="1" applyBorder="1" applyAlignment="1" applyProtection="1">
      <alignment horizontal="distributed"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1" borderId="0" xfId="0" applyFill="1" applyAlignment="1" applyProtection="1">
      <alignment horizontal="center" vertical="center"/>
      <protection/>
    </xf>
    <xf numFmtId="0" fontId="0" fillId="1" borderId="0" xfId="0" applyFill="1" applyAlignment="1" applyProtection="1">
      <alignment vertical="center"/>
      <protection/>
    </xf>
    <xf numFmtId="0" fontId="47" fillId="0" borderId="14" xfId="0" applyFont="1" applyFill="1" applyBorder="1" applyAlignment="1" applyProtection="1">
      <alignment horizontal="right" vertical="center"/>
      <protection/>
    </xf>
    <xf numFmtId="0" fontId="47" fillId="0" borderId="14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vertical="center"/>
      <protection/>
    </xf>
    <xf numFmtId="0" fontId="45" fillId="0" borderId="14" xfId="0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44" fillId="0" borderId="16" xfId="0" applyNumberFormat="1" applyFont="1" applyFill="1" applyBorder="1" applyAlignment="1" applyProtection="1">
      <alignment horizontal="left" vertical="top"/>
      <protection/>
    </xf>
    <xf numFmtId="0" fontId="39" fillId="0" borderId="0" xfId="0" applyFont="1" applyBorder="1" applyAlignment="1" applyProtection="1">
      <alignment vertical="center"/>
      <protection/>
    </xf>
    <xf numFmtId="0" fontId="51" fillId="0" borderId="22" xfId="0" applyFont="1" applyBorder="1" applyAlignment="1" applyProtection="1">
      <alignment horizontal="distributed" vertical="center"/>
      <protection locked="0"/>
    </xf>
    <xf numFmtId="176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horizontal="center" vertical="center"/>
      <protection locked="0"/>
    </xf>
    <xf numFmtId="0" fontId="44" fillId="0" borderId="23" xfId="0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5" fillId="0" borderId="24" xfId="0" applyFont="1" applyBorder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 horizontal="center" vertical="center"/>
      <protection/>
    </xf>
    <xf numFmtId="0" fontId="47" fillId="0" borderId="14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44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44" fillId="0" borderId="26" xfId="0" applyNumberFormat="1" applyFont="1" applyFill="1" applyBorder="1" applyAlignment="1" applyProtection="1">
      <alignment horizontal="center" vertical="center" wrapText="1" shrinkToFit="1"/>
      <protection/>
    </xf>
    <xf numFmtId="0" fontId="44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44" fillId="0" borderId="0" xfId="0" applyFont="1" applyAlignment="1">
      <alignment horizontal="center" vertical="center"/>
    </xf>
    <xf numFmtId="49" fontId="44" fillId="0" borderId="23" xfId="0" applyNumberFormat="1" applyFont="1" applyBorder="1" applyAlignment="1" applyProtection="1">
      <alignment horizontal="center" vertical="center" shrinkToFit="1"/>
      <protection locked="0"/>
    </xf>
    <xf numFmtId="49" fontId="44" fillId="0" borderId="13" xfId="0" applyNumberFormat="1" applyFont="1" applyBorder="1" applyAlignment="1" applyProtection="1">
      <alignment horizontal="center" vertical="center" shrinkToFit="1"/>
      <protection locked="0"/>
    </xf>
    <xf numFmtId="0" fontId="44" fillId="0" borderId="23" xfId="0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 applyProtection="1">
      <alignment horizontal="center" vertical="center"/>
      <protection/>
    </xf>
    <xf numFmtId="0" fontId="44" fillId="0" borderId="27" xfId="0" applyFont="1" applyBorder="1" applyAlignment="1" applyProtection="1">
      <alignment horizontal="center" vertical="center"/>
      <protection locked="0"/>
    </xf>
    <xf numFmtId="0" fontId="44" fillId="0" borderId="28" xfId="0" applyFont="1" applyBorder="1" applyAlignment="1" applyProtection="1">
      <alignment horizontal="center" vertical="center"/>
      <protection locked="0"/>
    </xf>
    <xf numFmtId="0" fontId="44" fillId="0" borderId="29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5" fillId="0" borderId="30" xfId="0" applyFont="1" applyBorder="1" applyAlignment="1" applyProtection="1">
      <alignment horizontal="center" vertical="center"/>
      <protection locked="0"/>
    </xf>
    <xf numFmtId="0" fontId="45" fillId="0" borderId="31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25" xfId="0" applyFont="1" applyFill="1" applyBorder="1" applyAlignment="1" applyProtection="1">
      <alignment horizontal="center" vertical="center"/>
      <protection/>
    </xf>
    <xf numFmtId="0" fontId="51" fillId="0" borderId="16" xfId="0" applyNumberFormat="1" applyFont="1" applyFill="1" applyBorder="1" applyAlignment="1" applyProtection="1">
      <alignment vertical="center" wrapText="1" shrinkToFit="1"/>
      <protection/>
    </xf>
    <xf numFmtId="0" fontId="44" fillId="0" borderId="32" xfId="0" applyFont="1" applyFill="1" applyBorder="1" applyAlignment="1" applyProtection="1">
      <alignment horizontal="center" vertical="center"/>
      <protection/>
    </xf>
    <xf numFmtId="0" fontId="44" fillId="0" borderId="33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hidden="1"/>
    </xf>
    <xf numFmtId="0" fontId="44" fillId="0" borderId="35" xfId="0" applyFont="1" applyBorder="1" applyAlignment="1" applyProtection="1">
      <alignment horizontal="center" vertical="center"/>
      <protection locked="0"/>
    </xf>
    <xf numFmtId="0" fontId="44" fillId="0" borderId="36" xfId="0" applyFont="1" applyBorder="1" applyAlignment="1" applyProtection="1">
      <alignment horizontal="center" vertical="center"/>
      <protection locked="0"/>
    </xf>
    <xf numFmtId="0" fontId="44" fillId="0" borderId="37" xfId="0" applyFont="1" applyBorder="1" applyAlignment="1" applyProtection="1">
      <alignment horizontal="center" vertical="center" shrinkToFit="1"/>
      <protection locked="0"/>
    </xf>
    <xf numFmtId="0" fontId="44" fillId="0" borderId="31" xfId="0" applyFont="1" applyBorder="1" applyAlignment="1" applyProtection="1">
      <alignment horizontal="center" vertical="center" shrinkToFit="1"/>
      <protection locked="0"/>
    </xf>
    <xf numFmtId="0" fontId="44" fillId="0" borderId="38" xfId="0" applyFont="1" applyBorder="1" applyAlignment="1" applyProtection="1">
      <alignment horizontal="center" vertical="center"/>
      <protection locked="0"/>
    </xf>
    <xf numFmtId="0" fontId="44" fillId="0" borderId="39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0" borderId="40" xfId="0" applyFont="1" applyBorder="1" applyAlignment="1" applyProtection="1">
      <alignment horizontal="center" vertical="center"/>
      <protection locked="0"/>
    </xf>
    <xf numFmtId="0" fontId="44" fillId="0" borderId="41" xfId="0" applyFont="1" applyBorder="1" applyAlignment="1" applyProtection="1">
      <alignment horizontal="center" vertical="center"/>
      <protection locked="0"/>
    </xf>
    <xf numFmtId="0" fontId="44" fillId="0" borderId="42" xfId="0" applyFont="1" applyBorder="1" applyAlignment="1" applyProtection="1">
      <alignment horizontal="center" vertical="center"/>
      <protection locked="0"/>
    </xf>
    <xf numFmtId="0" fontId="44" fillId="0" borderId="30" xfId="0" applyFont="1" applyBorder="1" applyAlignment="1" applyProtection="1">
      <alignment horizontal="center" vertical="center" shrinkToFit="1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44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45" fillId="0" borderId="43" xfId="0" applyFont="1" applyBorder="1" applyAlignment="1" applyProtection="1">
      <alignment horizontal="center" vertical="center"/>
      <protection locked="0"/>
    </xf>
    <xf numFmtId="0" fontId="44" fillId="0" borderId="44" xfId="0" applyFont="1" applyBorder="1" applyAlignment="1" applyProtection="1">
      <alignment horizontal="center" vertical="center"/>
      <protection locked="0"/>
    </xf>
    <xf numFmtId="0" fontId="44" fillId="0" borderId="45" xfId="0" applyFont="1" applyBorder="1" applyAlignment="1" applyProtection="1">
      <alignment horizontal="center" vertical="center" shrinkToFit="1"/>
      <protection locked="0"/>
    </xf>
    <xf numFmtId="0" fontId="44" fillId="0" borderId="46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47" xfId="0" applyFont="1" applyBorder="1" applyAlignment="1" applyProtection="1">
      <alignment horizontal="center" vertical="center"/>
      <protection locked="0"/>
    </xf>
    <xf numFmtId="0" fontId="44" fillId="0" borderId="48" xfId="0" applyFont="1" applyBorder="1" applyAlignment="1" applyProtection="1">
      <alignment horizontal="center" vertical="center"/>
      <protection locked="0"/>
    </xf>
    <xf numFmtId="0" fontId="45" fillId="0" borderId="45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center" vertical="center"/>
      <protection locked="0"/>
    </xf>
    <xf numFmtId="49" fontId="44" fillId="0" borderId="32" xfId="0" applyNumberFormat="1" applyFont="1" applyBorder="1" applyAlignment="1" applyProtection="1">
      <alignment horizontal="center" vertical="center" shrinkToFit="1"/>
      <protection locked="0"/>
    </xf>
    <xf numFmtId="0" fontId="44" fillId="0" borderId="26" xfId="0" applyFont="1" applyBorder="1" applyAlignment="1" applyProtection="1">
      <alignment horizontal="center" vertical="center"/>
      <protection locked="0"/>
    </xf>
    <xf numFmtId="0" fontId="44" fillId="0" borderId="49" xfId="0" applyFont="1" applyBorder="1" applyAlignment="1" applyProtection="1">
      <alignment horizontal="center" vertical="center"/>
      <protection locked="0"/>
    </xf>
    <xf numFmtId="0" fontId="45" fillId="0" borderId="37" xfId="0" applyFont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44" fillId="0" borderId="50" xfId="0" applyFont="1" applyBorder="1" applyAlignment="1" applyProtection="1">
      <alignment horizontal="center" vertical="center"/>
      <protection locked="0"/>
    </xf>
    <xf numFmtId="0" fontId="44" fillId="0" borderId="51" xfId="0" applyFont="1" applyBorder="1" applyAlignment="1" applyProtection="1">
      <alignment horizontal="center" vertical="center"/>
      <protection locked="0"/>
    </xf>
    <xf numFmtId="0" fontId="44" fillId="0" borderId="43" xfId="0" applyFont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 applyProtection="1">
      <alignment horizontal="center" vertical="center"/>
      <protection/>
    </xf>
    <xf numFmtId="0" fontId="47" fillId="0" borderId="14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44" fillId="0" borderId="40" xfId="0" applyFont="1" applyFill="1" applyBorder="1" applyAlignment="1" applyProtection="1">
      <alignment horizontal="center" vertical="center"/>
      <protection/>
    </xf>
    <xf numFmtId="0" fontId="44" fillId="0" borderId="16" xfId="0" applyFont="1" applyFill="1" applyBorder="1" applyAlignment="1" applyProtection="1">
      <alignment horizontal="center" vertical="center"/>
      <protection/>
    </xf>
    <xf numFmtId="0" fontId="44" fillId="0" borderId="29" xfId="0" applyFont="1" applyFill="1" applyBorder="1" applyAlignment="1" applyProtection="1">
      <alignment horizontal="center" vertical="center"/>
      <protection/>
    </xf>
    <xf numFmtId="0" fontId="44" fillId="0" borderId="40" xfId="0" applyFont="1" applyFill="1" applyBorder="1" applyAlignment="1" applyProtection="1">
      <alignment horizontal="left" vertical="top"/>
      <protection/>
    </xf>
    <xf numFmtId="0" fontId="44" fillId="0" borderId="16" xfId="0" applyFont="1" applyFill="1" applyBorder="1" applyAlignment="1" applyProtection="1">
      <alignment horizontal="left" vertical="top"/>
      <protection/>
    </xf>
    <xf numFmtId="0" fontId="0" fillId="0" borderId="16" xfId="0" applyFill="1" applyBorder="1" applyAlignment="1" applyProtection="1">
      <alignment horizontal="left" vertical="top"/>
      <protection/>
    </xf>
    <xf numFmtId="0" fontId="0" fillId="0" borderId="29" xfId="0" applyFill="1" applyBorder="1" applyAlignment="1" applyProtection="1">
      <alignment horizontal="left" vertical="top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44" fillId="0" borderId="40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29" xfId="0" applyFill="1" applyBorder="1" applyAlignment="1" applyProtection="1">
      <alignment horizontal="left" vertical="center" wrapText="1"/>
      <protection/>
    </xf>
    <xf numFmtId="0" fontId="0" fillId="0" borderId="42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44" fillId="0" borderId="52" xfId="0" applyFont="1" applyFill="1" applyBorder="1" applyAlignment="1" applyProtection="1">
      <alignment horizontal="center" vertical="center"/>
      <protection/>
    </xf>
    <xf numFmtId="0" fontId="44" fillId="0" borderId="53" xfId="0" applyFont="1" applyFill="1" applyBorder="1" applyAlignment="1" applyProtection="1">
      <alignment horizontal="center" vertical="center"/>
      <protection/>
    </xf>
    <xf numFmtId="0" fontId="44" fillId="0" borderId="54" xfId="0" applyFont="1" applyFill="1" applyBorder="1" applyAlignment="1" applyProtection="1">
      <alignment horizontal="center" vertical="center"/>
      <protection/>
    </xf>
    <xf numFmtId="0" fontId="44" fillId="0" borderId="42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41" xfId="0" applyFont="1" applyBorder="1" applyAlignment="1" applyProtection="1">
      <alignment horizontal="center" vertical="center" wrapText="1"/>
      <protection/>
    </xf>
    <xf numFmtId="0" fontId="45" fillId="0" borderId="36" xfId="0" applyFont="1" applyBorder="1" applyAlignment="1" applyProtection="1">
      <alignment horizontal="center" vertical="center"/>
      <protection/>
    </xf>
    <xf numFmtId="0" fontId="44" fillId="0" borderId="30" xfId="0" applyFont="1" applyBorder="1" applyAlignment="1" applyProtection="1">
      <alignment horizontal="center" vertical="center"/>
      <protection/>
    </xf>
    <xf numFmtId="0" fontId="44" fillId="0" borderId="31" xfId="0" applyFont="1" applyBorder="1" applyAlignment="1" applyProtection="1">
      <alignment horizontal="center" vertical="center"/>
      <protection/>
    </xf>
    <xf numFmtId="0" fontId="44" fillId="0" borderId="55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24" xfId="0" applyFont="1" applyBorder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55" xfId="0" applyFont="1" applyBorder="1" applyAlignment="1" applyProtection="1">
      <alignment horizontal="center" vertical="center"/>
      <protection/>
    </xf>
    <xf numFmtId="0" fontId="45" fillId="0" borderId="24" xfId="0" applyFont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4" fillId="0" borderId="37" xfId="0" applyFont="1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4" fillId="0" borderId="40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0" fontId="44" fillId="0" borderId="29" xfId="0" applyFont="1" applyBorder="1" applyAlignment="1" applyProtection="1">
      <alignment horizontal="center" vertical="center"/>
      <protection/>
    </xf>
    <xf numFmtId="0" fontId="44" fillId="0" borderId="40" xfId="0" applyFont="1" applyBorder="1" applyAlignment="1" applyProtection="1">
      <alignment horizontal="left" vertical="top"/>
      <protection locked="0"/>
    </xf>
    <xf numFmtId="0" fontId="44" fillId="0" borderId="16" xfId="0" applyFont="1" applyBorder="1" applyAlignment="1" applyProtection="1">
      <alignment horizontal="left" vertical="top"/>
      <protection locked="0"/>
    </xf>
    <xf numFmtId="0" fontId="44" fillId="0" borderId="16" xfId="0" applyFont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29" xfId="0" applyBorder="1" applyAlignment="1" applyProtection="1">
      <alignment horizontal="left" vertical="top"/>
      <protection/>
    </xf>
    <xf numFmtId="0" fontId="44" fillId="0" borderId="2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4" fillId="0" borderId="40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44" fillId="0" borderId="52" xfId="0" applyFont="1" applyBorder="1" applyAlignment="1" applyProtection="1">
      <alignment horizontal="center" vertical="center"/>
      <protection locked="0"/>
    </xf>
    <xf numFmtId="0" fontId="44" fillId="0" borderId="53" xfId="0" applyFont="1" applyBorder="1" applyAlignment="1" applyProtection="1">
      <alignment horizontal="center" vertical="center"/>
      <protection locked="0"/>
    </xf>
    <xf numFmtId="0" fontId="44" fillId="0" borderId="54" xfId="0" applyFont="1" applyBorder="1" applyAlignment="1" applyProtection="1">
      <alignment horizontal="center" vertical="center"/>
      <protection locked="0"/>
    </xf>
    <xf numFmtId="0" fontId="44" fillId="0" borderId="42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5" fillId="0" borderId="26" xfId="0" applyFont="1" applyFill="1" applyBorder="1" applyAlignment="1" applyProtection="1">
      <alignment horizontal="center" vertical="center"/>
      <protection/>
    </xf>
    <xf numFmtId="0" fontId="45" fillId="0" borderId="51" xfId="0" applyFont="1" applyBorder="1" applyAlignment="1" applyProtection="1">
      <alignment horizontal="center" vertical="center"/>
      <protection/>
    </xf>
    <xf numFmtId="0" fontId="44" fillId="0" borderId="23" xfId="0" applyNumberFormat="1" applyFont="1" applyFill="1" applyBorder="1" applyAlignment="1" applyProtection="1">
      <alignment horizontal="center" vertical="center" wrapText="1"/>
      <protection/>
    </xf>
    <xf numFmtId="0" fontId="44" fillId="0" borderId="26" xfId="0" applyNumberFormat="1" applyFont="1" applyFill="1" applyBorder="1" applyAlignment="1" applyProtection="1">
      <alignment horizontal="center" vertical="center" wrapText="1"/>
      <protection/>
    </xf>
    <xf numFmtId="0" fontId="44" fillId="0" borderId="32" xfId="0" applyNumberFormat="1" applyFont="1" applyFill="1" applyBorder="1" applyAlignment="1" applyProtection="1">
      <alignment horizontal="center" vertical="center" wrapText="1"/>
      <protection/>
    </xf>
    <xf numFmtId="0" fontId="44" fillId="0" borderId="57" xfId="0" applyFont="1" applyBorder="1" applyAlignment="1" applyProtection="1">
      <alignment horizontal="center" vertical="center"/>
      <protection locked="0"/>
    </xf>
    <xf numFmtId="0" fontId="44" fillId="0" borderId="5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4.7109375" style="1" customWidth="1"/>
    <col min="2" max="2" width="16.7109375" style="14" customWidth="1"/>
    <col min="3" max="3" width="6.28125" style="1" customWidth="1"/>
    <col min="4" max="4" width="10.421875" style="1" customWidth="1"/>
    <col min="5" max="6" width="3.140625" style="0" customWidth="1"/>
    <col min="7" max="7" width="2.421875" style="1" customWidth="1"/>
    <col min="8" max="8" width="4.421875" style="1" customWidth="1"/>
    <col min="9" max="9" width="3.421875" style="1" customWidth="1"/>
    <col min="10" max="10" width="4.8515625" style="1" customWidth="1"/>
    <col min="11" max="11" width="10.140625" style="1" customWidth="1"/>
    <col min="12" max="12" width="4.140625" style="1" customWidth="1"/>
    <col min="13" max="13" width="6.140625" style="1" customWidth="1"/>
    <col min="14" max="14" width="7.140625" style="1" customWidth="1"/>
    <col min="15" max="15" width="6.28125" style="1" customWidth="1"/>
    <col min="16" max="16" width="8.421875" style="1" hidden="1" customWidth="1"/>
    <col min="17" max="18" width="5.57421875" style="1" customWidth="1"/>
    <col min="19" max="19" width="10.421875" style="0" bestFit="1" customWidth="1"/>
    <col min="20" max="20" width="17.28125" style="0" bestFit="1" customWidth="1"/>
    <col min="21" max="21" width="4.421875" style="0" hidden="1" customWidth="1"/>
    <col min="22" max="22" width="12.140625" style="0" hidden="1" customWidth="1"/>
  </cols>
  <sheetData>
    <row r="1" spans="1:20" ht="27.75" customHeight="1">
      <c r="A1" s="161" t="s">
        <v>98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4"/>
      <c r="Q1" s="23"/>
      <c r="R1" s="23"/>
      <c r="S1" s="23"/>
      <c r="T1" s="24"/>
    </row>
    <row r="2" spans="1:20" ht="23.25" customHeight="1">
      <c r="A2" s="162" t="s">
        <v>32</v>
      </c>
      <c r="B2" s="163"/>
      <c r="C2" s="15" t="s">
        <v>22</v>
      </c>
      <c r="D2" s="58">
        <f>IF(I2="","",VLOOKUP(I2,$U$6:$V$52,2,FALSE))</f>
      </c>
      <c r="E2" s="67" t="s">
        <v>23</v>
      </c>
      <c r="F2" s="68"/>
      <c r="G2" s="68"/>
      <c r="H2" s="16"/>
      <c r="I2" s="59"/>
      <c r="J2" s="17"/>
      <c r="K2" s="17"/>
      <c r="L2" s="18" t="s">
        <v>0</v>
      </c>
      <c r="M2" s="11" t="s">
        <v>96</v>
      </c>
      <c r="N2" s="11" t="s">
        <v>95</v>
      </c>
      <c r="O2" s="11" t="s">
        <v>97</v>
      </c>
      <c r="Q2" s="25"/>
      <c r="R2" s="44" t="s">
        <v>25</v>
      </c>
      <c r="S2" s="45">
        <f>ROUNDDOWN(COUNTA(D8:D55,D65:D112,D122:D169)/2,0)</f>
        <v>0</v>
      </c>
      <c r="T2" s="24"/>
    </row>
    <row r="3" spans="1:20" ht="13.5" customHeight="1">
      <c r="A3" s="164" t="s">
        <v>27</v>
      </c>
      <c r="B3" s="165"/>
      <c r="C3" s="166"/>
      <c r="D3" s="64" t="s">
        <v>1</v>
      </c>
      <c r="E3" s="167"/>
      <c r="F3" s="168"/>
      <c r="G3" s="22" t="s">
        <v>24</v>
      </c>
      <c r="H3" s="20"/>
      <c r="I3" s="169"/>
      <c r="J3" s="170"/>
      <c r="K3" s="171"/>
      <c r="L3" s="172" t="s">
        <v>26</v>
      </c>
      <c r="M3" s="174"/>
      <c r="N3" s="175"/>
      <c r="O3" s="176"/>
      <c r="P3" s="5"/>
      <c r="Q3" s="26"/>
      <c r="R3" s="26"/>
      <c r="S3" s="24"/>
      <c r="T3" s="24"/>
    </row>
    <row r="4" spans="1:20" ht="21.75" customHeight="1">
      <c r="A4" s="180"/>
      <c r="B4" s="181"/>
      <c r="C4" s="182"/>
      <c r="D4" s="6" t="s">
        <v>2</v>
      </c>
      <c r="E4" s="183"/>
      <c r="F4" s="184"/>
      <c r="G4" s="184"/>
      <c r="H4" s="184"/>
      <c r="I4" s="184"/>
      <c r="J4" s="184"/>
      <c r="K4" s="185"/>
      <c r="L4" s="173"/>
      <c r="M4" s="177"/>
      <c r="N4" s="178"/>
      <c r="O4" s="179"/>
      <c r="P4" s="5"/>
      <c r="Q4" s="26"/>
      <c r="R4" s="26"/>
      <c r="S4" s="24"/>
      <c r="T4" s="24"/>
    </row>
    <row r="5" spans="1:20" ht="20.25" customHeight="1">
      <c r="A5" s="31" t="s">
        <v>20</v>
      </c>
      <c r="B5" s="13"/>
      <c r="C5" s="13"/>
      <c r="D5" s="13"/>
      <c r="E5" s="13"/>
      <c r="F5" s="13"/>
      <c r="G5" s="19"/>
      <c r="H5" s="13"/>
      <c r="I5" s="13"/>
      <c r="J5" s="13"/>
      <c r="K5" s="13"/>
      <c r="L5" s="13"/>
      <c r="M5" s="13"/>
      <c r="N5" s="13"/>
      <c r="O5" s="13"/>
      <c r="P5" s="12"/>
      <c r="Q5" s="19"/>
      <c r="R5" s="19"/>
      <c r="S5" s="24"/>
      <c r="T5" s="24"/>
    </row>
    <row r="6" spans="1:22" ht="13.5" customHeight="1">
      <c r="A6" s="144" t="s">
        <v>3</v>
      </c>
      <c r="B6" s="32" t="s">
        <v>4</v>
      </c>
      <c r="C6" s="146" t="s">
        <v>5</v>
      </c>
      <c r="D6" s="148" t="s">
        <v>13</v>
      </c>
      <c r="E6" s="150" t="s">
        <v>6</v>
      </c>
      <c r="F6" s="151"/>
      <c r="G6" s="151"/>
      <c r="H6" s="151"/>
      <c r="I6" s="152"/>
      <c r="J6" s="153" t="s">
        <v>7</v>
      </c>
      <c r="K6" s="153" t="s">
        <v>9</v>
      </c>
      <c r="L6" s="144" t="s">
        <v>8</v>
      </c>
      <c r="M6" s="155" t="s">
        <v>10</v>
      </c>
      <c r="N6" s="156"/>
      <c r="O6" s="144" t="s">
        <v>11</v>
      </c>
      <c r="P6" s="7"/>
      <c r="Q6" s="8"/>
      <c r="R6" s="8"/>
      <c r="T6" s="24"/>
      <c r="U6">
        <v>1</v>
      </c>
      <c r="V6" t="s">
        <v>48</v>
      </c>
    </row>
    <row r="7" spans="1:22" ht="13.5">
      <c r="A7" s="186"/>
      <c r="B7" s="33" t="s">
        <v>12</v>
      </c>
      <c r="C7" s="187"/>
      <c r="D7" s="149"/>
      <c r="E7" s="3" t="s">
        <v>14</v>
      </c>
      <c r="F7" s="62" t="s">
        <v>15</v>
      </c>
      <c r="G7" s="155" t="s">
        <v>16</v>
      </c>
      <c r="H7" s="158"/>
      <c r="I7" s="63" t="s">
        <v>17</v>
      </c>
      <c r="J7" s="154"/>
      <c r="K7" s="154"/>
      <c r="L7" s="145"/>
      <c r="M7" s="3" t="s">
        <v>18</v>
      </c>
      <c r="N7" s="4" t="s">
        <v>19</v>
      </c>
      <c r="O7" s="157"/>
      <c r="P7" s="9"/>
      <c r="Q7" s="10"/>
      <c r="R7" s="10"/>
      <c r="T7" s="24"/>
      <c r="U7">
        <v>2</v>
      </c>
      <c r="V7" t="s">
        <v>49</v>
      </c>
    </row>
    <row r="8" spans="1:22" ht="12" customHeight="1">
      <c r="A8" s="188">
        <f>CONCATENATE(IF(AND(D8&lt;&gt;"",D8&lt;&gt;" ",D8&lt;&gt;"　"),"1",""),IF(AND(D8&lt;&gt;"",D8&lt;&gt;" ",D8&lt;&gt;"　"),"　／　 ",""),IF(AND(D8&lt;&gt;"",D8&lt;&gt;" ",D8&lt;&gt;"　"),S2,""))</f>
      </c>
      <c r="B8" s="34"/>
      <c r="C8" s="191"/>
      <c r="D8" s="101"/>
      <c r="E8" s="77"/>
      <c r="F8" s="102"/>
      <c r="G8" s="98"/>
      <c r="H8" s="99"/>
      <c r="I8" s="81"/>
      <c r="J8" s="83"/>
      <c r="K8" s="73" t="s">
        <v>21</v>
      </c>
      <c r="L8" s="75">
        <f ca="1">IF(P8="00:00:00","",IF(AND(MONTH(P8)=4,DAY(P8)=1),ROUND(YEARFRAC(P8,DATE(IF(MONTH(NOW())&lt;4,YEAR(NOW())-1,YEAR(NOW())),4,1),1),0),ROUNDDOWN(YEARFRAC(P8,DATE(IF(MONTH(NOW())&lt;4,YEAR(NOW())-1,YEAR(NOW())),4,1),1),0)))</f>
      </c>
      <c r="M8" s="77"/>
      <c r="N8" s="79"/>
      <c r="O8" s="75">
        <f>IF(P8="00:00:00","",IF(AND(MONTH(P8)=4,DAY(P8)=1),IF(L8=60,"還暦",IF(L8=70,"古希",IF(L8=77,"喜寿",IF(L8&gt;79,"長寿","")))),IF(L8=60,"還暦",IF(L8=70,"古希",IF(L8=77,"喜寿",IF(L8&gt;79,"長寿",""))))))</f>
      </c>
      <c r="P8" s="90" t="str">
        <f>IF(OR(K8="00:00:00",K8="",K8=" ",K8="　"),"00:00:00",DATEVALUE(IF(LEFT(K8,1)&lt;"A",SUBSTITUTE(CONCATENATE("S",K8),":","/"),SUBSTITUTE(K8,":","/"))))</f>
        <v>00:00:00</v>
      </c>
      <c r="Q8" s="10"/>
      <c r="R8" s="10"/>
      <c r="T8" s="24"/>
      <c r="U8">
        <v>3</v>
      </c>
      <c r="V8" t="s">
        <v>50</v>
      </c>
    </row>
    <row r="9" spans="1:22" ht="18" customHeight="1">
      <c r="A9" s="189"/>
      <c r="B9" s="37"/>
      <c r="C9" s="192"/>
      <c r="D9" s="94"/>
      <c r="E9" s="78"/>
      <c r="F9" s="97"/>
      <c r="G9" s="100"/>
      <c r="H9" s="92"/>
      <c r="I9" s="82"/>
      <c r="J9" s="84"/>
      <c r="K9" s="74"/>
      <c r="L9" s="76"/>
      <c r="M9" s="78"/>
      <c r="N9" s="80"/>
      <c r="O9" s="76"/>
      <c r="P9" s="90"/>
      <c r="Q9" s="10"/>
      <c r="R9" s="10"/>
      <c r="S9" s="57"/>
      <c r="T9" s="40"/>
      <c r="U9">
        <v>4</v>
      </c>
      <c r="V9" t="s">
        <v>51</v>
      </c>
    </row>
    <row r="10" spans="1:22" ht="12" customHeight="1">
      <c r="A10" s="189"/>
      <c r="B10" s="34"/>
      <c r="C10" s="99"/>
      <c r="D10" s="120"/>
      <c r="E10" s="77"/>
      <c r="F10" s="102"/>
      <c r="G10" s="98"/>
      <c r="H10" s="99"/>
      <c r="I10" s="81"/>
      <c r="J10" s="83"/>
      <c r="K10" s="73" t="s">
        <v>21</v>
      </c>
      <c r="L10" s="75">
        <f ca="1">IF(P10="00:00:00","",IF(AND(MONTH(P10)=4,DAY(P10)=1),ROUND(YEARFRAC(P10,DATE(IF(MONTH(NOW())&lt;4,YEAR(NOW())-1,YEAR(NOW())),4,1),1),0),ROUNDDOWN(YEARFRAC(P10,DATE(IF(MONTH(NOW())&lt;4,YEAR(NOW())-1,YEAR(NOW())),4,1),1),0)))</f>
      </c>
      <c r="M10" s="77"/>
      <c r="N10" s="79"/>
      <c r="O10" s="75">
        <f>IF(P10="00:00:00","",IF(AND(MONTH(P10)=4,DAY(P10)=1),IF(L10=60,"還暦",IF(L10=70,"古希",IF(L10=77,"喜寿",IF(L10&gt;79,"長寿","")))),IF(L10=60,"還暦",IF(L10=70,"古希",IF(L10=77,"喜寿",IF(L10&gt;79,"長寿",""))))))</f>
      </c>
      <c r="P10" s="90" t="str">
        <f>IF(OR(K10="00:00:00",K10="",K10=" ",K10="　"),"00:00:00",DATEVALUE(IF(LEFT(K10,1)&lt;"A",SUBSTITUTE(CONCATENATE("S",K10),":","/"),SUBSTITUTE(K10,":","/"))))</f>
        <v>00:00:00</v>
      </c>
      <c r="Q10" s="10"/>
      <c r="R10"/>
      <c r="T10" s="24"/>
      <c r="U10">
        <v>5</v>
      </c>
      <c r="V10" t="s">
        <v>52</v>
      </c>
    </row>
    <row r="11" spans="1:22" ht="18" customHeight="1" thickBot="1">
      <c r="A11" s="190"/>
      <c r="B11" s="37"/>
      <c r="C11" s="105"/>
      <c r="D11" s="106"/>
      <c r="E11" s="88"/>
      <c r="F11" s="109"/>
      <c r="G11" s="110"/>
      <c r="H11" s="105"/>
      <c r="I11" s="111"/>
      <c r="J11" s="112"/>
      <c r="K11" s="113"/>
      <c r="L11" s="87"/>
      <c r="M11" s="88"/>
      <c r="N11" s="89"/>
      <c r="O11" s="87"/>
      <c r="P11" s="90"/>
      <c r="Q11" s="10"/>
      <c r="R11"/>
      <c r="T11" s="24"/>
      <c r="U11">
        <v>6</v>
      </c>
      <c r="V11" t="s">
        <v>53</v>
      </c>
    </row>
    <row r="12" spans="1:22" ht="12" customHeight="1" thickTop="1">
      <c r="A12" s="69">
        <f>CONCATENATE(IF(AND(D12&lt;&gt;"",D12&lt;&gt;" ",D12&lt;&gt;"　"),ASC(LEFT(A8,2))+1,""),IF(AND(D12&lt;&gt;"",D12&lt;&gt;" ",D12&lt;&gt;"　"),"　／　 ",""),IF(AND(D12&lt;&gt;"",D12&lt;&gt;" ",D12&lt;&gt;"　"),S2,""))</f>
      </c>
      <c r="B12" s="39"/>
      <c r="C12" s="91"/>
      <c r="D12" s="93"/>
      <c r="E12" s="95"/>
      <c r="F12" s="159"/>
      <c r="G12" s="98"/>
      <c r="H12" s="99"/>
      <c r="I12" s="116"/>
      <c r="J12" s="83"/>
      <c r="K12" s="73" t="s">
        <v>21</v>
      </c>
      <c r="L12" s="85">
        <f ca="1">IF(P12="00:00:00","",IF(AND(MONTH(P12)=4,DAY(P12)=1),ROUND(YEARFRAC(P12,DATE(IF(MONTH(NOW())&lt;4,YEAR(NOW())-1,YEAR(NOW())),4,1),1),0),ROUNDDOWN(YEARFRAC(P12,DATE(IF(MONTH(NOW())&lt;4,YEAR(NOW())-1,YEAR(NOW())),4,1),1),0)))</f>
      </c>
      <c r="M12" s="77"/>
      <c r="N12" s="79"/>
      <c r="O12" s="85">
        <f>IF(P12="00:00:00","",IF(AND(MONTH(P12)=4,DAY(P12)=1),IF(L12=60,"還暦",IF(L12=70,"古希",IF(L12=77,"喜寿",IF(L12&gt;79,"長寿","")))),IF(L12=60,"還暦",IF(L12=70,"古希",IF(L12=77,"喜寿",IF(L12&gt;79,"長寿",""))))))</f>
      </c>
      <c r="P12" s="90" t="str">
        <f>IF(OR(K12="00:00:00",K12="",K12=" ",K12="　"),"00:00:00",DATEVALUE(IF(LEFT(K12,1)&lt;"A",SUBSTITUTE(CONCATENATE("S",K12),":","/"),SUBSTITUTE(K12,":","/"))))</f>
        <v>00:00:00</v>
      </c>
      <c r="Q12" s="10"/>
      <c r="R12" s="10"/>
      <c r="T12" s="24"/>
      <c r="U12">
        <v>7</v>
      </c>
      <c r="V12" t="s">
        <v>54</v>
      </c>
    </row>
    <row r="13" spans="1:22" ht="18" customHeight="1">
      <c r="A13" s="70"/>
      <c r="B13" s="36"/>
      <c r="C13" s="92"/>
      <c r="D13" s="94"/>
      <c r="E13" s="78"/>
      <c r="F13" s="160"/>
      <c r="G13" s="100"/>
      <c r="H13" s="92"/>
      <c r="I13" s="82"/>
      <c r="J13" s="84"/>
      <c r="K13" s="74"/>
      <c r="L13" s="76"/>
      <c r="M13" s="78"/>
      <c r="N13" s="80"/>
      <c r="O13" s="76"/>
      <c r="P13" s="90"/>
      <c r="Q13" s="10"/>
      <c r="S13" s="24"/>
      <c r="T13" s="24"/>
      <c r="U13">
        <v>8</v>
      </c>
      <c r="V13" t="s">
        <v>55</v>
      </c>
    </row>
    <row r="14" spans="1:22" ht="12" customHeight="1">
      <c r="A14" s="70"/>
      <c r="B14" s="34"/>
      <c r="C14" s="99"/>
      <c r="D14" s="101"/>
      <c r="E14" s="77"/>
      <c r="F14" s="102"/>
      <c r="G14" s="98"/>
      <c r="H14" s="99"/>
      <c r="I14" s="81"/>
      <c r="J14" s="83"/>
      <c r="K14" s="73" t="s">
        <v>21</v>
      </c>
      <c r="L14" s="75">
        <f ca="1">IF(P14="00:00:00","",IF(AND(MONTH(P14)=4,DAY(P14)=1),ROUND(YEARFRAC(P14,DATE(IF(MONTH(NOW())&lt;4,YEAR(NOW())-1,YEAR(NOW())),4,1),1),0),ROUNDDOWN(YEARFRAC(P14,DATE(IF(MONTH(NOW())&lt;4,YEAR(NOW())-1,YEAR(NOW())),4,1),1),0)))</f>
      </c>
      <c r="M14" s="77"/>
      <c r="N14" s="79"/>
      <c r="O14" s="75">
        <f>IF(P14="00:00:00","",IF(AND(MONTH(P14)=4,DAY(P14)=1),IF(L14=60,"還暦",IF(L14=70,"古希",IF(L14=77,"喜寿",IF(L14&gt;79,"長寿","")))),IF(L14=60,"還暦",IF(L14=70,"古希",IF(L14=77,"喜寿",IF(L14&gt;79,"長寿",""))))))</f>
      </c>
      <c r="P14" s="90" t="str">
        <f>IF(OR(K14="00:00:00",K14="",K14=" ",K14="　"),"00:00:00",DATEVALUE(IF(LEFT(K14,1)&lt;"A",SUBSTITUTE(CONCATENATE("S",K14),":","/"),SUBSTITUTE(K14,":","/"))))</f>
        <v>00:00:00</v>
      </c>
      <c r="Q14" s="10"/>
      <c r="T14" s="24"/>
      <c r="U14">
        <v>9</v>
      </c>
      <c r="V14" t="s">
        <v>56</v>
      </c>
    </row>
    <row r="15" spans="1:22" ht="18" customHeight="1" thickBot="1">
      <c r="A15" s="103"/>
      <c r="B15" s="37"/>
      <c r="C15" s="105"/>
      <c r="D15" s="106"/>
      <c r="E15" s="88"/>
      <c r="F15" s="109"/>
      <c r="G15" s="110"/>
      <c r="H15" s="105"/>
      <c r="I15" s="111"/>
      <c r="J15" s="112"/>
      <c r="K15" s="113"/>
      <c r="L15" s="87"/>
      <c r="M15" s="88"/>
      <c r="N15" s="89"/>
      <c r="O15" s="87"/>
      <c r="P15" s="90"/>
      <c r="Q15" s="10"/>
      <c r="S15" s="24"/>
      <c r="T15" s="24"/>
      <c r="U15">
        <v>10</v>
      </c>
      <c r="V15" t="s">
        <v>57</v>
      </c>
    </row>
    <row r="16" spans="1:22" ht="12" customHeight="1" thickTop="1">
      <c r="A16" s="69">
        <f>CONCATENATE(IF(AND(D16&lt;&gt;"",D16&lt;&gt;" ",D16&lt;&gt;"　"),ASC(LEFT(A12,2))+1,""),IF(AND(D16&lt;&gt;"",D16&lt;&gt;" ",D16&lt;&gt;"　"),"　／　 ",""),IF(AND(D16&lt;&gt;"",D16&lt;&gt;" ",D16&lt;&gt;"　"),S2,""))</f>
      </c>
      <c r="B16" s="39"/>
      <c r="C16" s="91"/>
      <c r="D16" s="93"/>
      <c r="E16" s="95"/>
      <c r="F16" s="96"/>
      <c r="G16" s="98"/>
      <c r="H16" s="99"/>
      <c r="I16" s="116"/>
      <c r="J16" s="117"/>
      <c r="K16" s="73" t="s">
        <v>21</v>
      </c>
      <c r="L16" s="85">
        <f ca="1">IF(P16="00:00:00","",IF(AND(MONTH(P16)=4,DAY(P16)=1),ROUND(YEARFRAC(P16,DATE(IF(MONTH(NOW())&lt;4,YEAR(NOW())-1,YEAR(NOW())),4,1),1),0),ROUNDDOWN(YEARFRAC(P16,DATE(IF(MONTH(NOW())&lt;4,YEAR(NOW())-1,YEAR(NOW())),4,1),1),0)))</f>
      </c>
      <c r="M16" s="95"/>
      <c r="N16" s="118"/>
      <c r="O16" s="85">
        <f>IF(P16="00:00:00","",IF(AND(MONTH(P16)=4,DAY(P16)=1),IF(L16=60,"還暦",IF(L16=70,"古希",IF(L16=77,"喜寿",IF(L16&gt;79,"長寿","")))),IF(L16=60,"還暦",IF(L16=70,"古希",IF(L16=77,"喜寿",IF(L16&gt;79,"長寿",""))))))</f>
      </c>
      <c r="P16" s="90" t="str">
        <f>IF(OR(K16="00:00:00",K16="",K16=" ",K16="　"),"00:00:00",DATEVALUE(IF(LEFT(K16,1)&lt;"A",SUBSTITUTE(CONCATENATE("S",K16),":","/"),SUBSTITUTE(K16,":","/"))))</f>
        <v>00:00:00</v>
      </c>
      <c r="Q16" s="10"/>
      <c r="T16" s="24"/>
      <c r="U16">
        <v>11</v>
      </c>
      <c r="V16" t="s">
        <v>58</v>
      </c>
    </row>
    <row r="17" spans="1:22" ht="18" customHeight="1">
      <c r="A17" s="70"/>
      <c r="B17" s="37"/>
      <c r="C17" s="92"/>
      <c r="D17" s="94"/>
      <c r="E17" s="78"/>
      <c r="F17" s="97"/>
      <c r="G17" s="100"/>
      <c r="H17" s="92"/>
      <c r="I17" s="104"/>
      <c r="J17" s="84"/>
      <c r="K17" s="74"/>
      <c r="L17" s="76"/>
      <c r="M17" s="78"/>
      <c r="N17" s="80"/>
      <c r="O17" s="76"/>
      <c r="P17" s="90"/>
      <c r="Q17" s="10"/>
      <c r="R17" s="10"/>
      <c r="S17" s="24"/>
      <c r="T17" s="24"/>
      <c r="U17">
        <v>12</v>
      </c>
      <c r="V17" t="s">
        <v>59</v>
      </c>
    </row>
    <row r="18" spans="1:22" ht="12" customHeight="1">
      <c r="A18" s="70"/>
      <c r="B18" s="34"/>
      <c r="C18" s="99"/>
      <c r="D18" s="101"/>
      <c r="E18" s="77"/>
      <c r="F18" s="102"/>
      <c r="G18" s="98"/>
      <c r="H18" s="99"/>
      <c r="I18" s="81"/>
      <c r="J18" s="83"/>
      <c r="K18" s="73" t="s">
        <v>21</v>
      </c>
      <c r="L18" s="75">
        <f ca="1">IF(P18="00:00:00","",IF(AND(MONTH(P18)=4,DAY(P18)=1),ROUND(YEARFRAC(P18,DATE(IF(MONTH(NOW())&lt;4,YEAR(NOW())-1,YEAR(NOW())),4,1),1),0),ROUNDDOWN(YEARFRAC(P18,DATE(IF(MONTH(NOW())&lt;4,YEAR(NOW())-1,YEAR(NOW())),4,1),1),0)))</f>
      </c>
      <c r="M18" s="77"/>
      <c r="N18" s="79"/>
      <c r="O18" s="75">
        <f>IF(P18="00:00:00","",IF(AND(MONTH(P18)=4,DAY(P18)=1),IF(L18=60,"還暦",IF(L18=70,"古希",IF(L18=77,"喜寿",IF(L18&gt;79,"長寿","")))),IF(L18=60,"還暦",IF(L18=70,"古希",IF(L18=77,"喜寿",IF(L18&gt;79,"長寿",""))))))</f>
      </c>
      <c r="P18" s="90" t="str">
        <f>IF(OR(K18="00:00:00",K18="",K18=" ",K18="　"),"00:00:00",DATEVALUE(IF(LEFT(K18,1)&lt;"A",SUBSTITUTE(CONCATENATE("S",K18),":","/"),SUBSTITUTE(K18,":","/"))))</f>
        <v>00:00:00</v>
      </c>
      <c r="Q18" s="10"/>
      <c r="R18" s="10"/>
      <c r="T18" s="24"/>
      <c r="U18">
        <v>13</v>
      </c>
      <c r="V18" t="s">
        <v>60</v>
      </c>
    </row>
    <row r="19" spans="1:22" ht="18" customHeight="1" thickBot="1">
      <c r="A19" s="103"/>
      <c r="B19" s="38"/>
      <c r="C19" s="105"/>
      <c r="D19" s="106"/>
      <c r="E19" s="88"/>
      <c r="F19" s="109"/>
      <c r="G19" s="110"/>
      <c r="H19" s="105"/>
      <c r="I19" s="111"/>
      <c r="J19" s="112"/>
      <c r="K19" s="113"/>
      <c r="L19" s="87"/>
      <c r="M19" s="88"/>
      <c r="N19" s="89"/>
      <c r="O19" s="87"/>
      <c r="P19" s="90"/>
      <c r="Q19" s="10"/>
      <c r="R19" s="10"/>
      <c r="S19" s="24"/>
      <c r="T19" s="24"/>
      <c r="U19">
        <v>14</v>
      </c>
      <c r="V19" t="s">
        <v>61</v>
      </c>
    </row>
    <row r="20" spans="1:22" ht="12" customHeight="1" thickTop="1">
      <c r="A20" s="69">
        <f>CONCATENATE(IF(AND(D20&lt;&gt;"",D20&lt;&gt;" ",D20&lt;&gt;"　"),ASC(LEFT(A16,2))+1,""),IF(AND(D20&lt;&gt;"",D20&lt;&gt;" ",D20&lt;&gt;"　"),"　／　 ",""),IF(AND(D20&lt;&gt;"",D20&lt;&gt;" ",D20&lt;&gt;"　"),S2,""))</f>
      </c>
      <c r="B20" s="55"/>
      <c r="C20" s="119"/>
      <c r="D20" s="120"/>
      <c r="E20" s="107"/>
      <c r="F20" s="108"/>
      <c r="G20" s="98"/>
      <c r="H20" s="99"/>
      <c r="I20" s="104"/>
      <c r="J20" s="114"/>
      <c r="K20" s="73" t="s">
        <v>21</v>
      </c>
      <c r="L20" s="85">
        <f ca="1">IF(P20="00:00:00","",IF(AND(MONTH(P20)=4,DAY(P20)=1),ROUND(YEARFRAC(P20,DATE(IF(MONTH(NOW())&lt;4,YEAR(NOW())-1,YEAR(NOW())),4,1),1),0),ROUNDDOWN(YEARFRAC(P20,DATE(IF(MONTH(NOW())&lt;4,YEAR(NOW())-1,YEAR(NOW())),4,1),1),0)))</f>
      </c>
      <c r="M20" s="107"/>
      <c r="N20" s="115"/>
      <c r="O20" s="85">
        <f>IF(P20="00:00:00","",IF(AND(MONTH(P20)=4,DAY(P20)=1),IF(L20=60,"還暦",IF(L20=70,"古希",IF(L20=77,"喜寿",IF(L20&gt;79,"長寿","")))),IF(L20=60,"還暦",IF(L20=70,"古希",IF(L20=77,"喜寿",IF(L20&gt;79,"長寿",""))))))</f>
      </c>
      <c r="P20" s="90" t="str">
        <f>IF(OR(K20="00:00:00",K20="",K20=" ",K20="　"),"00:00:00",DATEVALUE(IF(LEFT(K20,1)&lt;"A",SUBSTITUTE(CONCATENATE("S",K20),":","/"),SUBSTITUTE(K20,":","/"))))</f>
        <v>00:00:00</v>
      </c>
      <c r="Q20" s="10"/>
      <c r="R20" s="54"/>
      <c r="T20" s="24"/>
      <c r="U20">
        <v>15</v>
      </c>
      <c r="V20" t="s">
        <v>62</v>
      </c>
    </row>
    <row r="21" spans="1:22" ht="18" customHeight="1">
      <c r="A21" s="70"/>
      <c r="B21" s="37"/>
      <c r="C21" s="92"/>
      <c r="D21" s="94"/>
      <c r="E21" s="78"/>
      <c r="F21" s="97"/>
      <c r="G21" s="100"/>
      <c r="H21" s="92"/>
      <c r="I21" s="82"/>
      <c r="J21" s="84"/>
      <c r="K21" s="74"/>
      <c r="L21" s="76"/>
      <c r="M21" s="78"/>
      <c r="N21" s="80"/>
      <c r="O21" s="76"/>
      <c r="P21" s="90"/>
      <c r="Q21" s="10"/>
      <c r="R21" s="54"/>
      <c r="S21" s="24"/>
      <c r="T21" s="24"/>
      <c r="U21">
        <v>16</v>
      </c>
      <c r="V21" t="s">
        <v>63</v>
      </c>
    </row>
    <row r="22" spans="1:22" ht="12" customHeight="1">
      <c r="A22" s="70"/>
      <c r="B22" s="34"/>
      <c r="C22" s="99"/>
      <c r="D22" s="101"/>
      <c r="E22" s="107"/>
      <c r="F22" s="108"/>
      <c r="G22" s="98"/>
      <c r="H22" s="99"/>
      <c r="I22" s="104"/>
      <c r="J22" s="83"/>
      <c r="K22" s="73" t="s">
        <v>21</v>
      </c>
      <c r="L22" s="75">
        <f ca="1">IF(P22="00:00:00","",IF(AND(MONTH(P22)=4,DAY(P22)=1),ROUND(YEARFRAC(P22,DATE(IF(MONTH(NOW())&lt;4,YEAR(NOW())-1,YEAR(NOW())),4,1),1),0),ROUNDDOWN(YEARFRAC(P22,DATE(IF(MONTH(NOW())&lt;4,YEAR(NOW())-1,YEAR(NOW())),4,1),1),0)))</f>
      </c>
      <c r="M22" s="77"/>
      <c r="N22" s="79"/>
      <c r="O22" s="75">
        <f>IF(P22="00:00:00","",IF(AND(MONTH(P22)=4,DAY(P22)=1),IF(L22=60,"還暦",IF(L22=70,"古希",IF(L22=77,"喜寿",IF(L22&gt;79,"長寿","")))),IF(L22=60,"還暦",IF(L22=70,"古希",IF(L22=77,"喜寿",IF(L22&gt;79,"長寿",""))))))</f>
      </c>
      <c r="P22" s="90" t="str">
        <f>IF(OR(K22="00:00:00",K22="",K22=" ",K22="　"),"00:00:00",DATEVALUE(IF(LEFT(K22,1)&lt;"A",SUBSTITUTE(CONCATENATE("S",K22),":","/"),SUBSTITUTE(K22,":","/"))))</f>
        <v>00:00:00</v>
      </c>
      <c r="Q22" s="10"/>
      <c r="R22" s="54"/>
      <c r="T22" s="24"/>
      <c r="U22">
        <v>17</v>
      </c>
      <c r="V22" t="s">
        <v>64</v>
      </c>
    </row>
    <row r="23" spans="1:22" ht="18" customHeight="1" thickBot="1">
      <c r="A23" s="103"/>
      <c r="B23" s="37"/>
      <c r="C23" s="105"/>
      <c r="D23" s="106"/>
      <c r="E23" s="88"/>
      <c r="F23" s="109"/>
      <c r="G23" s="110"/>
      <c r="H23" s="105"/>
      <c r="I23" s="111"/>
      <c r="J23" s="112"/>
      <c r="K23" s="113"/>
      <c r="L23" s="87"/>
      <c r="M23" s="88"/>
      <c r="N23" s="89"/>
      <c r="O23" s="87"/>
      <c r="P23" s="90"/>
      <c r="Q23" s="10"/>
      <c r="R23" s="54"/>
      <c r="S23" s="24"/>
      <c r="T23" s="24"/>
      <c r="U23">
        <v>18</v>
      </c>
      <c r="V23" t="s">
        <v>65</v>
      </c>
    </row>
    <row r="24" spans="1:22" ht="12" customHeight="1" thickTop="1">
      <c r="A24" s="69">
        <f>CONCATENATE(IF(AND(D24&lt;&gt;"",D24&lt;&gt;" ",D24&lt;&gt;"　"),ASC(LEFT(A20,2))+1,""),IF(AND(D24&lt;&gt;"",D24&lt;&gt;" ",D24&lt;&gt;"　"),"　／　 ",""),IF(AND(D24&lt;&gt;"",D24&lt;&gt;" ",D24&lt;&gt;"　"),S2,""))</f>
      </c>
      <c r="B24" s="39"/>
      <c r="C24" s="91"/>
      <c r="D24" s="93"/>
      <c r="E24" s="95"/>
      <c r="F24" s="96"/>
      <c r="G24" s="98"/>
      <c r="H24" s="99"/>
      <c r="I24" s="116"/>
      <c r="J24" s="117"/>
      <c r="K24" s="73" t="s">
        <v>21</v>
      </c>
      <c r="L24" s="85">
        <f ca="1">IF(P24="00:00:00","",IF(AND(MONTH(P24)=4,DAY(P24)=1),ROUND(YEARFRAC(P24,DATE(IF(MONTH(NOW())&lt;4,YEAR(NOW())-1,YEAR(NOW())),4,1),1),0),ROUNDDOWN(YEARFRAC(P24,DATE(IF(MONTH(NOW())&lt;4,YEAR(NOW())-1,YEAR(NOW())),4,1),1),0)))</f>
      </c>
      <c r="M24" s="95"/>
      <c r="N24" s="118"/>
      <c r="O24" s="85">
        <f>IF(P24="00:00:00","",IF(AND(MONTH(P24)=4,DAY(P24)=1),IF(L24=60,"還暦",IF(L24=70,"古希",IF(L24=77,"喜寿",IF(L24&gt;79,"長寿","")))),IF(L24=60,"還暦",IF(L24=70,"古希",IF(L24=77,"喜寿",IF(L24&gt;79,"長寿",""))))))</f>
      </c>
      <c r="P24" s="90" t="str">
        <f>IF(OR(K24="00:00:00",K24="",K24=" ",K24="　"),"00:00:00",DATEVALUE(IF(LEFT(K24,1)&lt;"A",SUBSTITUTE(CONCATENATE("S",K24),":","/"),SUBSTITUTE(K24,":","/"))))</f>
        <v>00:00:00</v>
      </c>
      <c r="Q24" s="10"/>
      <c r="R24" s="21"/>
      <c r="T24" s="24"/>
      <c r="U24">
        <v>19</v>
      </c>
      <c r="V24" t="s">
        <v>66</v>
      </c>
    </row>
    <row r="25" spans="1:22" ht="18" customHeight="1">
      <c r="A25" s="70"/>
      <c r="B25" s="37"/>
      <c r="C25" s="92"/>
      <c r="D25" s="94"/>
      <c r="E25" s="78"/>
      <c r="F25" s="97"/>
      <c r="G25" s="100"/>
      <c r="H25" s="92"/>
      <c r="I25" s="104"/>
      <c r="J25" s="84"/>
      <c r="K25" s="74"/>
      <c r="L25" s="76"/>
      <c r="M25" s="78"/>
      <c r="N25" s="80"/>
      <c r="O25" s="76"/>
      <c r="P25" s="90"/>
      <c r="Q25" s="10"/>
      <c r="R25" s="24"/>
      <c r="S25" s="24"/>
      <c r="T25" s="24"/>
      <c r="U25">
        <v>20</v>
      </c>
      <c r="V25" t="s">
        <v>67</v>
      </c>
    </row>
    <row r="26" spans="1:22" ht="12" customHeight="1">
      <c r="A26" s="70"/>
      <c r="B26" s="34"/>
      <c r="C26" s="99"/>
      <c r="D26" s="101"/>
      <c r="E26" s="77"/>
      <c r="F26" s="102"/>
      <c r="G26" s="98"/>
      <c r="H26" s="99"/>
      <c r="I26" s="81"/>
      <c r="J26" s="83"/>
      <c r="K26" s="73" t="s">
        <v>21</v>
      </c>
      <c r="L26" s="75">
        <f ca="1">IF(P26="00:00:00","",IF(AND(MONTH(P26)=4,DAY(P26)=1),ROUND(YEARFRAC(P26,DATE(IF(MONTH(NOW())&lt;4,YEAR(NOW())-1,YEAR(NOW())),4,1),1),0),ROUNDDOWN(YEARFRAC(P26,DATE(IF(MONTH(NOW())&lt;4,YEAR(NOW())-1,YEAR(NOW())),4,1),1),0)))</f>
      </c>
      <c r="M26" s="77"/>
      <c r="N26" s="79"/>
      <c r="O26" s="75">
        <f>IF(P26="00:00:00","",IF(AND(MONTH(P26)=4,DAY(P26)=1),IF(L26=60,"還暦",IF(L26=70,"古希",IF(L26=77,"喜寿",IF(L26&gt;79,"長寿","")))),IF(L26=60,"還暦",IF(L26=70,"古希",IF(L26=77,"喜寿",IF(L26&gt;79,"長寿",""))))))</f>
      </c>
      <c r="P26" s="90" t="str">
        <f>IF(OR(K26="00:00:00",K26="",K26=" ",K26="　"),"00:00:00",DATEVALUE(IF(LEFT(K26,1)&lt;"A",SUBSTITUTE(CONCATENATE("S",K26),":","/"),SUBSTITUTE(K26,":","/"))))</f>
        <v>00:00:00</v>
      </c>
      <c r="Q26" s="10"/>
      <c r="R26" s="24"/>
      <c r="T26" s="24"/>
      <c r="U26">
        <v>21</v>
      </c>
      <c r="V26" t="s">
        <v>68</v>
      </c>
    </row>
    <row r="27" spans="1:22" ht="18" customHeight="1" thickBot="1">
      <c r="A27" s="103"/>
      <c r="B27" s="38"/>
      <c r="C27" s="105"/>
      <c r="D27" s="106"/>
      <c r="E27" s="88"/>
      <c r="F27" s="109"/>
      <c r="G27" s="110"/>
      <c r="H27" s="105"/>
      <c r="I27" s="111"/>
      <c r="J27" s="112"/>
      <c r="K27" s="113"/>
      <c r="L27" s="87"/>
      <c r="M27" s="88"/>
      <c r="N27" s="89"/>
      <c r="O27" s="87"/>
      <c r="P27" s="90"/>
      <c r="Q27" s="10"/>
      <c r="R27" s="24"/>
      <c r="S27" s="24"/>
      <c r="T27" s="24"/>
      <c r="U27">
        <v>22</v>
      </c>
      <c r="V27" t="s">
        <v>69</v>
      </c>
    </row>
    <row r="28" spans="1:22" ht="12" customHeight="1" thickTop="1">
      <c r="A28" s="69">
        <f>CONCATENATE(IF(AND(D28&lt;&gt;"",D28&lt;&gt;" ",D28&lt;&gt;"　"),ASC(LEFT(A24,2))+1,""),IF(AND(D28&lt;&gt;"",D28&lt;&gt;" ",D28&lt;&gt;"　"),"　／　 ",""),IF(AND(D28&lt;&gt;"",D28&lt;&gt;" ",D28&lt;&gt;"　"),S2,""))</f>
      </c>
      <c r="B28" s="55"/>
      <c r="C28" s="119"/>
      <c r="D28" s="120"/>
      <c r="E28" s="107"/>
      <c r="F28" s="108"/>
      <c r="G28" s="98"/>
      <c r="H28" s="99"/>
      <c r="I28" s="104"/>
      <c r="J28" s="114"/>
      <c r="K28" s="73" t="s">
        <v>21</v>
      </c>
      <c r="L28" s="85">
        <f ca="1">IF(P28="00:00:00","",IF(AND(MONTH(P28)=4,DAY(P28)=1),ROUND(YEARFRAC(P28,DATE(IF(MONTH(NOW())&lt;4,YEAR(NOW())-1,YEAR(NOW())),4,1),1),0),ROUNDDOWN(YEARFRAC(P28,DATE(IF(MONTH(NOW())&lt;4,YEAR(NOW())-1,YEAR(NOW())),4,1),1),0)))</f>
      </c>
      <c r="M28" s="107"/>
      <c r="N28" s="115"/>
      <c r="O28" s="85">
        <f>IF(P28="00:00:00","",IF(AND(MONTH(P28)=4,DAY(P28)=1),IF(L28=60,"還暦",IF(L28=70,"古希",IF(L28=77,"喜寿",IF(L28&gt;79,"長寿","")))),IF(L28=60,"還暦",IF(L28=70,"古希",IF(L28=77,"喜寿",IF(L28&gt;79,"長寿",""))))))</f>
      </c>
      <c r="P28" s="90" t="str">
        <f>IF(OR(K28="00:00:00",K28="",K28=" ",K28="　"),"00:00:00",DATEVALUE(IF(LEFT(K28,1)&lt;"A",SUBSTITUTE(CONCATENATE("S",K28),":","/"),SUBSTITUTE(K28,":","/"))))</f>
        <v>00:00:00</v>
      </c>
      <c r="Q28" s="10"/>
      <c r="R28" s="24"/>
      <c r="T28" s="24"/>
      <c r="U28">
        <v>23</v>
      </c>
      <c r="V28" t="s">
        <v>70</v>
      </c>
    </row>
    <row r="29" spans="1:22" ht="18" customHeight="1">
      <c r="A29" s="70"/>
      <c r="B29" s="37"/>
      <c r="C29" s="92"/>
      <c r="D29" s="94"/>
      <c r="E29" s="78"/>
      <c r="F29" s="97"/>
      <c r="G29" s="100"/>
      <c r="H29" s="92"/>
      <c r="I29" s="82"/>
      <c r="J29" s="84"/>
      <c r="K29" s="74"/>
      <c r="L29" s="76"/>
      <c r="M29" s="78"/>
      <c r="N29" s="80"/>
      <c r="O29" s="76"/>
      <c r="P29" s="90"/>
      <c r="Q29" s="10"/>
      <c r="S29" s="24"/>
      <c r="T29" s="24"/>
      <c r="U29">
        <v>24</v>
      </c>
      <c r="V29" t="s">
        <v>71</v>
      </c>
    </row>
    <row r="30" spans="1:22" ht="12" customHeight="1">
      <c r="A30" s="70"/>
      <c r="B30" s="34"/>
      <c r="C30" s="99"/>
      <c r="D30" s="101"/>
      <c r="E30" s="107"/>
      <c r="F30" s="108"/>
      <c r="G30" s="98"/>
      <c r="H30" s="99"/>
      <c r="I30" s="104"/>
      <c r="J30" s="83"/>
      <c r="K30" s="73" t="s">
        <v>21</v>
      </c>
      <c r="L30" s="75">
        <f ca="1">IF(P30="00:00:00","",IF(AND(MONTH(P30)=4,DAY(P30)=1),ROUND(YEARFRAC(P30,DATE(IF(MONTH(NOW())&lt;4,YEAR(NOW())-1,YEAR(NOW())),4,1),1),0),ROUNDDOWN(YEARFRAC(P30,DATE(IF(MONTH(NOW())&lt;4,YEAR(NOW())-1,YEAR(NOW())),4,1),1),0)))</f>
      </c>
      <c r="M30" s="77"/>
      <c r="N30" s="79"/>
      <c r="O30" s="75">
        <f>IF(P30="00:00:00","",IF(AND(MONTH(P30)=4,DAY(P30)=1),IF(L30=60,"還暦",IF(L30=70,"古希",IF(L30=77,"喜寿",IF(L30&gt;79,"長寿","")))),IF(L30=60,"還暦",IF(L30=70,"古希",IF(L30=77,"喜寿",IF(L30&gt;79,"長寿",""))))))</f>
      </c>
      <c r="P30" s="90" t="str">
        <f>IF(OR(K30="00:00:00",K30="",K30=" ",K30="　"),"00:00:00",DATEVALUE(IF(LEFT(K30,1)&lt;"A",SUBSTITUTE(CONCATENATE("S",K30),":","/"),SUBSTITUTE(K30,":","/"))))</f>
        <v>00:00:00</v>
      </c>
      <c r="Q30" s="10"/>
      <c r="T30" s="24"/>
      <c r="U30">
        <v>25</v>
      </c>
      <c r="V30" t="s">
        <v>72</v>
      </c>
    </row>
    <row r="31" spans="1:22" ht="18" customHeight="1" thickBot="1">
      <c r="A31" s="103"/>
      <c r="B31" s="37"/>
      <c r="C31" s="105"/>
      <c r="D31" s="106"/>
      <c r="E31" s="88"/>
      <c r="F31" s="109"/>
      <c r="G31" s="110"/>
      <c r="H31" s="105"/>
      <c r="I31" s="111"/>
      <c r="J31" s="112"/>
      <c r="K31" s="113"/>
      <c r="L31" s="87"/>
      <c r="M31" s="88"/>
      <c r="N31" s="89"/>
      <c r="O31" s="87"/>
      <c r="P31" s="90"/>
      <c r="Q31" s="10"/>
      <c r="S31" s="24"/>
      <c r="T31" s="24"/>
      <c r="U31">
        <v>26</v>
      </c>
      <c r="V31" t="s">
        <v>73</v>
      </c>
    </row>
    <row r="32" spans="1:22" ht="12" customHeight="1" thickTop="1">
      <c r="A32" s="69">
        <f>CONCATENATE(IF(AND(D32&lt;&gt;"",D32&lt;&gt;" ",D32&lt;&gt;"　"),ASC(LEFT(A28,2))+1,""),IF(AND(D32&lt;&gt;"",D32&lt;&gt;" ",D32&lt;&gt;"　"),"　／　 ",""),IF(AND(D32&lt;&gt;"",D32&lt;&gt;" ",D32&lt;&gt;"　"),S2,""))</f>
      </c>
      <c r="B32" s="39"/>
      <c r="C32" s="91"/>
      <c r="D32" s="93"/>
      <c r="E32" s="95"/>
      <c r="F32" s="96"/>
      <c r="G32" s="98"/>
      <c r="H32" s="99"/>
      <c r="I32" s="116"/>
      <c r="J32" s="117"/>
      <c r="K32" s="73" t="s">
        <v>21</v>
      </c>
      <c r="L32" s="85">
        <f ca="1">IF(P32="00:00:00","",IF(AND(MONTH(P32)=4,DAY(P32)=1),ROUND(YEARFRAC(P32,DATE(IF(MONTH(NOW())&lt;4,YEAR(NOW())-1,YEAR(NOW())),4,1),1),0),ROUNDDOWN(YEARFRAC(P32,DATE(IF(MONTH(NOW())&lt;4,YEAR(NOW())-1,YEAR(NOW())),4,1),1),0)))</f>
      </c>
      <c r="M32" s="95"/>
      <c r="N32" s="118"/>
      <c r="O32" s="85">
        <f>IF(P32="00:00:00","",IF(AND(MONTH(P32)=4,DAY(P32)=1),IF(L32=60,"還暦",IF(L32=70,"古希",IF(L32=77,"喜寿",IF(L32&gt;79,"長寿","")))),IF(L32=60,"還暦",IF(L32=70,"古希",IF(L32=77,"喜寿",IF(L32&gt;79,"長寿",""))))))</f>
      </c>
      <c r="P32" s="90" t="str">
        <f>IF(OR(K32="00:00:00",K32="",K32=" ",K32="　"),"00:00:00",DATEVALUE(IF(LEFT(K32,1)&lt;"A",SUBSTITUTE(CONCATENATE("S",K32),":","/"),SUBSTITUTE(K32,":","/"))))</f>
        <v>00:00:00</v>
      </c>
      <c r="Q32" s="10"/>
      <c r="T32" s="24"/>
      <c r="U32">
        <v>27</v>
      </c>
      <c r="V32" t="s">
        <v>74</v>
      </c>
    </row>
    <row r="33" spans="1:22" ht="18" customHeight="1">
      <c r="A33" s="70"/>
      <c r="B33" s="37"/>
      <c r="C33" s="92"/>
      <c r="D33" s="94"/>
      <c r="E33" s="78"/>
      <c r="F33" s="97"/>
      <c r="G33" s="100"/>
      <c r="H33" s="92"/>
      <c r="I33" s="104"/>
      <c r="J33" s="84"/>
      <c r="K33" s="74"/>
      <c r="L33" s="76"/>
      <c r="M33" s="78"/>
      <c r="N33" s="80"/>
      <c r="O33" s="76"/>
      <c r="P33" s="90"/>
      <c r="Q33" s="10"/>
      <c r="R33" s="24"/>
      <c r="S33" s="24"/>
      <c r="T33" s="24"/>
      <c r="U33">
        <v>28</v>
      </c>
      <c r="V33" t="s">
        <v>75</v>
      </c>
    </row>
    <row r="34" spans="1:22" ht="12" customHeight="1">
      <c r="A34" s="70"/>
      <c r="B34" s="34"/>
      <c r="C34" s="99"/>
      <c r="D34" s="101"/>
      <c r="E34" s="77"/>
      <c r="F34" s="102"/>
      <c r="G34" s="98"/>
      <c r="H34" s="99"/>
      <c r="I34" s="81"/>
      <c r="J34" s="83"/>
      <c r="K34" s="73" t="s">
        <v>21</v>
      </c>
      <c r="L34" s="75">
        <f ca="1">IF(P34="00:00:00","",IF(AND(MONTH(P34)=4,DAY(P34)=1),ROUND(YEARFRAC(P34,DATE(IF(MONTH(NOW())&lt;4,YEAR(NOW())-1,YEAR(NOW())),4,1),1),0),ROUNDDOWN(YEARFRAC(P34,DATE(IF(MONTH(NOW())&lt;4,YEAR(NOW())-1,YEAR(NOW())),4,1),1),0)))</f>
      </c>
      <c r="M34" s="77"/>
      <c r="N34" s="79"/>
      <c r="O34" s="75">
        <f>IF(P34="00:00:00","",IF(AND(MONTH(P34)=4,DAY(P34)=1),IF(L34=60,"還暦",IF(L34=70,"古希",IF(L34=77,"喜寿",IF(L34&gt;79,"長寿","")))),IF(L34=60,"還暦",IF(L34=70,"古希",IF(L34=77,"喜寿",IF(L34&gt;79,"長寿",""))))))</f>
      </c>
      <c r="P34" s="90" t="str">
        <f>IF(OR(K34="00:00:00",K34="",K34=" ",K34="　"),"00:00:00",DATEVALUE(IF(LEFT(K34,1)&lt;"A",SUBSTITUTE(CONCATENATE("S",K34),":","/"),SUBSTITUTE(K34,":","/"))))</f>
        <v>00:00:00</v>
      </c>
      <c r="Q34" s="10"/>
      <c r="R34" s="24"/>
      <c r="T34" s="24"/>
      <c r="U34">
        <v>29</v>
      </c>
      <c r="V34" t="s">
        <v>76</v>
      </c>
    </row>
    <row r="35" spans="1:22" ht="18" customHeight="1" thickBot="1">
      <c r="A35" s="103"/>
      <c r="B35" s="38"/>
      <c r="C35" s="105"/>
      <c r="D35" s="106"/>
      <c r="E35" s="88"/>
      <c r="F35" s="109"/>
      <c r="G35" s="110"/>
      <c r="H35" s="105"/>
      <c r="I35" s="111"/>
      <c r="J35" s="112"/>
      <c r="K35" s="113"/>
      <c r="L35" s="87"/>
      <c r="M35" s="88"/>
      <c r="N35" s="89"/>
      <c r="O35" s="87"/>
      <c r="P35" s="90"/>
      <c r="Q35" s="10"/>
      <c r="R35" s="24"/>
      <c r="S35" s="24"/>
      <c r="T35" s="24"/>
      <c r="U35">
        <v>30</v>
      </c>
      <c r="V35" t="s">
        <v>77</v>
      </c>
    </row>
    <row r="36" spans="1:22" ht="12" customHeight="1" thickTop="1">
      <c r="A36" s="69">
        <f>CONCATENATE(IF(AND(D36&lt;&gt;"",D36&lt;&gt;" ",D36&lt;&gt;"　"),ASC(LEFT(A32,2))+1,""),IF(AND(D36&lt;&gt;"",D36&lt;&gt;" ",D36&lt;&gt;"　"),"　／　 ",""),IF(AND(D36&lt;&gt;"",D36&lt;&gt;" ",D36&lt;&gt;"　"),S2,""))</f>
      </c>
      <c r="B36" s="55"/>
      <c r="C36" s="119"/>
      <c r="D36" s="120"/>
      <c r="E36" s="107"/>
      <c r="F36" s="108"/>
      <c r="G36" s="98"/>
      <c r="H36" s="99"/>
      <c r="I36" s="104"/>
      <c r="J36" s="114"/>
      <c r="K36" s="73" t="s">
        <v>21</v>
      </c>
      <c r="L36" s="85">
        <f ca="1">IF(P36="00:00:00","",IF(AND(MONTH(P36)=4,DAY(P36)=1),ROUND(YEARFRAC(P36,DATE(IF(MONTH(NOW())&lt;4,YEAR(NOW())-1,YEAR(NOW())),4,1),1),0),ROUNDDOWN(YEARFRAC(P36,DATE(IF(MONTH(NOW())&lt;4,YEAR(NOW())-1,YEAR(NOW())),4,1),1),0)))</f>
      </c>
      <c r="M36" s="107"/>
      <c r="N36" s="115"/>
      <c r="O36" s="85">
        <f>IF(P36="00:00:00","",IF(AND(MONTH(P36)=4,DAY(P36)=1),IF(L36=60,"還暦",IF(L36=70,"古希",IF(L36=77,"喜寿",IF(L36&gt;79,"長寿","")))),IF(L36=60,"還暦",IF(L36=70,"古希",IF(L36=77,"喜寿",IF(L36&gt;79,"長寿",""))))))</f>
      </c>
      <c r="P36" s="90" t="str">
        <f>IF(OR(K36="00:00:00",K36="",K36=" ",K36="　"),"00:00:00",DATEVALUE(IF(LEFT(K36,1)&lt;"A",SUBSTITUTE(CONCATENATE("S",K36),":","/"),SUBSTITUTE(K36,":","/"))))</f>
        <v>00:00:00</v>
      </c>
      <c r="Q36" s="10"/>
      <c r="R36" s="24"/>
      <c r="T36" s="24"/>
      <c r="U36">
        <v>31</v>
      </c>
      <c r="V36" t="s">
        <v>78</v>
      </c>
    </row>
    <row r="37" spans="1:22" ht="18" customHeight="1">
      <c r="A37" s="70"/>
      <c r="B37" s="37"/>
      <c r="C37" s="92"/>
      <c r="D37" s="94"/>
      <c r="E37" s="78"/>
      <c r="F37" s="97"/>
      <c r="G37" s="100"/>
      <c r="H37" s="92"/>
      <c r="I37" s="82"/>
      <c r="J37" s="84"/>
      <c r="K37" s="74"/>
      <c r="L37" s="76"/>
      <c r="M37" s="78"/>
      <c r="N37" s="80"/>
      <c r="O37" s="76"/>
      <c r="P37" s="90"/>
      <c r="Q37" s="10"/>
      <c r="R37" s="24"/>
      <c r="S37" s="24"/>
      <c r="T37" s="24"/>
      <c r="U37">
        <v>32</v>
      </c>
      <c r="V37" t="s">
        <v>79</v>
      </c>
    </row>
    <row r="38" spans="1:22" ht="12" customHeight="1">
      <c r="A38" s="70"/>
      <c r="B38" s="34"/>
      <c r="C38" s="99"/>
      <c r="D38" s="101"/>
      <c r="E38" s="107"/>
      <c r="F38" s="108"/>
      <c r="G38" s="98"/>
      <c r="H38" s="99"/>
      <c r="I38" s="104"/>
      <c r="J38" s="83"/>
      <c r="K38" s="73" t="s">
        <v>21</v>
      </c>
      <c r="L38" s="75">
        <f ca="1">IF(P38="00:00:00","",IF(AND(MONTH(P38)=4,DAY(P38)=1),ROUND(YEARFRAC(P38,DATE(IF(MONTH(NOW())&lt;4,YEAR(NOW())-1,YEAR(NOW())),4,1),1),0),ROUNDDOWN(YEARFRAC(P38,DATE(IF(MONTH(NOW())&lt;4,YEAR(NOW())-1,YEAR(NOW())),4,1),1),0)))</f>
      </c>
      <c r="M38" s="77"/>
      <c r="N38" s="79"/>
      <c r="O38" s="75">
        <f>IF(P38="00:00:00","",IF(AND(MONTH(P38)=4,DAY(P38)=1),IF(L38=60,"還暦",IF(L38=70,"古希",IF(L38=77,"喜寿",IF(L38&gt;79,"長寿","")))),IF(L38=60,"還暦",IF(L38=70,"古希",IF(L38=77,"喜寿",IF(L38&gt;79,"長寿",""))))))</f>
      </c>
      <c r="P38" s="90" t="str">
        <f>IF(OR(K38="00:00:00",K38="",K38=" ",K38="　"),"00:00:00",DATEVALUE(IF(LEFT(K38,1)&lt;"A",SUBSTITUTE(CONCATENATE("S",K38),":","/"),SUBSTITUTE(K38,":","/"))))</f>
        <v>00:00:00</v>
      </c>
      <c r="Q38" s="10"/>
      <c r="R38" s="24"/>
      <c r="T38" s="24"/>
      <c r="U38">
        <v>33</v>
      </c>
      <c r="V38" t="s">
        <v>80</v>
      </c>
    </row>
    <row r="39" spans="1:22" ht="18" customHeight="1" thickBot="1">
      <c r="A39" s="103"/>
      <c r="B39" s="37"/>
      <c r="C39" s="105"/>
      <c r="D39" s="106"/>
      <c r="E39" s="88"/>
      <c r="F39" s="109"/>
      <c r="G39" s="110"/>
      <c r="H39" s="105"/>
      <c r="I39" s="111"/>
      <c r="J39" s="112"/>
      <c r="K39" s="113"/>
      <c r="L39" s="87"/>
      <c r="M39" s="88"/>
      <c r="N39" s="89"/>
      <c r="O39" s="87"/>
      <c r="P39" s="90"/>
      <c r="Q39" s="10"/>
      <c r="R39" s="24"/>
      <c r="S39" s="24"/>
      <c r="T39" s="24"/>
      <c r="U39">
        <v>34</v>
      </c>
      <c r="V39" t="s">
        <v>81</v>
      </c>
    </row>
    <row r="40" spans="1:22" ht="12" customHeight="1" thickTop="1">
      <c r="A40" s="69">
        <f>CONCATENATE(IF(AND(D40&lt;&gt;"",D40&lt;&gt;" ",D40&lt;&gt;"　"),ASC(LEFT(A36,2))+1,""),IF(AND(D40&lt;&gt;"",D40&lt;&gt;" ",D40&lt;&gt;"　"),"　／　 ",""),IF(AND(D40&lt;&gt;"",D40&lt;&gt;" ",D40&lt;&gt;"　"),S2,""))</f>
      </c>
      <c r="B40" s="39"/>
      <c r="C40" s="91"/>
      <c r="D40" s="93"/>
      <c r="E40" s="95"/>
      <c r="F40" s="96"/>
      <c r="G40" s="98"/>
      <c r="H40" s="99"/>
      <c r="I40" s="81"/>
      <c r="J40" s="83"/>
      <c r="K40" s="73" t="s">
        <v>21</v>
      </c>
      <c r="L40" s="85">
        <f ca="1">IF(P40="00:00:00","",IF(AND(MONTH(P40)=4,DAY(P40)=1),ROUND(YEARFRAC(P40,DATE(IF(MONTH(NOW())&lt;4,YEAR(NOW())-1,YEAR(NOW())),4,1),1),0),ROUNDDOWN(YEARFRAC(P40,DATE(IF(MONTH(NOW())&lt;4,YEAR(NOW())-1,YEAR(NOW())),4,1),1),0)))</f>
      </c>
      <c r="M40" s="77"/>
      <c r="N40" s="79"/>
      <c r="O40" s="85">
        <f>IF(P40="00:00:00","",IF(AND(MONTH(P40)=4,DAY(P40)=1),IF(L40=60,"還暦",IF(L40=70,"古希",IF(L40=77,"喜寿",IF(L40&gt;79,"長寿","")))),IF(L40=60,"還暦",IF(L40=70,"古希",IF(L40=77,"喜寿",IF(L40&gt;79,"長寿",""))))))</f>
      </c>
      <c r="P40" s="90" t="str">
        <f>IF(OR(K40="00:00:00",K40="",K40=" ",K40="　"),"00:00:00",DATEVALUE(IF(LEFT(K40,1)&lt;"A",SUBSTITUTE(CONCATENATE("S",K40),":","/"),SUBSTITUTE(K40,":","/"))))</f>
        <v>00:00:00</v>
      </c>
      <c r="Q40" s="10"/>
      <c r="R40" s="24"/>
      <c r="T40" s="24"/>
      <c r="U40">
        <v>35</v>
      </c>
      <c r="V40" t="s">
        <v>82</v>
      </c>
    </row>
    <row r="41" spans="1:22" ht="18" customHeight="1">
      <c r="A41" s="70"/>
      <c r="B41" s="37"/>
      <c r="C41" s="92"/>
      <c r="D41" s="94"/>
      <c r="E41" s="78"/>
      <c r="F41" s="97"/>
      <c r="G41" s="100"/>
      <c r="H41" s="92"/>
      <c r="I41" s="104"/>
      <c r="J41" s="84"/>
      <c r="K41" s="74"/>
      <c r="L41" s="76"/>
      <c r="M41" s="78"/>
      <c r="N41" s="80"/>
      <c r="O41" s="76"/>
      <c r="P41" s="90"/>
      <c r="Q41" s="10"/>
      <c r="R41" s="24"/>
      <c r="S41" s="24"/>
      <c r="T41" s="24"/>
      <c r="U41">
        <v>36</v>
      </c>
      <c r="V41" t="s">
        <v>84</v>
      </c>
    </row>
    <row r="42" spans="1:22" ht="12" customHeight="1">
      <c r="A42" s="70"/>
      <c r="B42" s="34"/>
      <c r="C42" s="99"/>
      <c r="D42" s="101"/>
      <c r="E42" s="107"/>
      <c r="F42" s="108"/>
      <c r="G42" s="98"/>
      <c r="H42" s="99"/>
      <c r="I42" s="81"/>
      <c r="J42" s="83"/>
      <c r="K42" s="73" t="s">
        <v>21</v>
      </c>
      <c r="L42" s="75">
        <f ca="1">IF(P42="00:00:00","",IF(AND(MONTH(P42)=4,DAY(P42)=1),ROUND(YEARFRAC(P42,DATE(IF(MONTH(NOW())&lt;4,YEAR(NOW())-1,YEAR(NOW())),4,1),1),0),ROUNDDOWN(YEARFRAC(P42,DATE(IF(MONTH(NOW())&lt;4,YEAR(NOW())-1,YEAR(NOW())),4,1),1),0)))</f>
      </c>
      <c r="M42" s="77"/>
      <c r="N42" s="79"/>
      <c r="O42" s="75">
        <f>IF(P42="00:00:00","",IF(AND(MONTH(P42)=4,DAY(P42)=1),IF(L42=60,"還暦",IF(L42=70,"古希",IF(L42=77,"喜寿",IF(L42&gt;79,"長寿","")))),IF(L42=60,"還暦",IF(L42=70,"古希",IF(L42=77,"喜寿",IF(L42&gt;79,"長寿",""))))))</f>
      </c>
      <c r="P42" s="90" t="str">
        <f>IF(OR(K42="00:00:00",K42="",K42=" ",K42="　"),"00:00:00",DATEVALUE(IF(LEFT(K42,1)&lt;"A",SUBSTITUTE(CONCATENATE("S",K42),":","/"),SUBSTITUTE(K42,":","/"))))</f>
        <v>00:00:00</v>
      </c>
      <c r="Q42" s="10"/>
      <c r="R42" s="24"/>
      <c r="T42" s="24"/>
      <c r="U42">
        <v>37</v>
      </c>
      <c r="V42" t="s">
        <v>83</v>
      </c>
    </row>
    <row r="43" spans="1:22" ht="18" customHeight="1" thickBot="1">
      <c r="A43" s="103"/>
      <c r="B43" s="37"/>
      <c r="C43" s="105"/>
      <c r="D43" s="106"/>
      <c r="E43" s="88"/>
      <c r="F43" s="109"/>
      <c r="G43" s="110"/>
      <c r="H43" s="105"/>
      <c r="I43" s="111"/>
      <c r="J43" s="112"/>
      <c r="K43" s="113"/>
      <c r="L43" s="87"/>
      <c r="M43" s="88"/>
      <c r="N43" s="89"/>
      <c r="O43" s="87"/>
      <c r="P43" s="90"/>
      <c r="Q43" s="10"/>
      <c r="R43" s="24"/>
      <c r="S43" s="24"/>
      <c r="T43" s="24"/>
      <c r="U43">
        <v>38</v>
      </c>
      <c r="V43" t="s">
        <v>85</v>
      </c>
    </row>
    <row r="44" spans="1:22" ht="12" customHeight="1" thickTop="1">
      <c r="A44" s="69">
        <f>CONCATENATE(IF(AND(D44&lt;&gt;"",D44&lt;&gt;" ",D44&lt;&gt;"　"),ASC(LEFT(A40,2))+1,""),IF(AND(D44&lt;&gt;"",D44&lt;&gt;" ",D44&lt;&gt;"　"),"　／　 ",""),IF(AND(D44&lt;&gt;"",D44&lt;&gt;" ",D44&lt;&gt;"　"),S2,""))</f>
      </c>
      <c r="B44" s="39"/>
      <c r="C44" s="91"/>
      <c r="D44" s="93"/>
      <c r="E44" s="95"/>
      <c r="F44" s="96"/>
      <c r="G44" s="98"/>
      <c r="H44" s="99"/>
      <c r="I44" s="81"/>
      <c r="J44" s="83"/>
      <c r="K44" s="73" t="s">
        <v>21</v>
      </c>
      <c r="L44" s="85">
        <f ca="1">IF(P44="00:00:00","",IF(AND(MONTH(P44)=4,DAY(P44)=1),ROUND(YEARFRAC(P44,DATE(IF(MONTH(NOW())&lt;4,YEAR(NOW())-1,YEAR(NOW())),4,1),1),0),ROUNDDOWN(YEARFRAC(P44,DATE(IF(MONTH(NOW())&lt;4,YEAR(NOW())-1,YEAR(NOW())),4,1),1),0)))</f>
      </c>
      <c r="M44" s="77"/>
      <c r="N44" s="79"/>
      <c r="O44" s="85">
        <f>IF(P44="00:00:00","",IF(AND(MONTH(P44)=4,DAY(P44)=1),IF(L44=60,"還暦",IF(L44=70,"古希",IF(L44=77,"喜寿",IF(L44&gt;79,"長寿","")))),IF(L44=60,"還暦",IF(L44=70,"古希",IF(L44=77,"喜寿",IF(L44&gt;79,"長寿",""))))))</f>
      </c>
      <c r="P44" s="90" t="str">
        <f>IF(OR(K44="00:00:00",K44="",K44=" ",K44="　"),"00:00:00",DATEVALUE(IF(LEFT(K44,1)&lt;"A",SUBSTITUTE(CONCATENATE("S",K44),":","/"),SUBSTITUTE(K44,":","/"))))</f>
        <v>00:00:00</v>
      </c>
      <c r="Q44" s="10"/>
      <c r="R44" s="24"/>
      <c r="T44" s="24"/>
      <c r="U44">
        <v>39</v>
      </c>
      <c r="V44" t="s">
        <v>86</v>
      </c>
    </row>
    <row r="45" spans="1:22" ht="18" customHeight="1">
      <c r="A45" s="70"/>
      <c r="B45" s="37"/>
      <c r="C45" s="92"/>
      <c r="D45" s="94"/>
      <c r="E45" s="78"/>
      <c r="F45" s="97"/>
      <c r="G45" s="100"/>
      <c r="H45" s="92"/>
      <c r="I45" s="82"/>
      <c r="J45" s="84"/>
      <c r="K45" s="74"/>
      <c r="L45" s="76"/>
      <c r="M45" s="78"/>
      <c r="N45" s="80"/>
      <c r="O45" s="76"/>
      <c r="P45" s="90"/>
      <c r="Q45" s="10"/>
      <c r="R45" s="24"/>
      <c r="S45" s="24"/>
      <c r="T45" s="24"/>
      <c r="U45">
        <v>40</v>
      </c>
      <c r="V45" t="s">
        <v>87</v>
      </c>
    </row>
    <row r="46" spans="1:22" ht="12" customHeight="1">
      <c r="A46" s="70"/>
      <c r="B46" s="34"/>
      <c r="C46" s="99"/>
      <c r="D46" s="101"/>
      <c r="E46" s="107"/>
      <c r="F46" s="108"/>
      <c r="G46" s="98"/>
      <c r="H46" s="99"/>
      <c r="I46" s="104"/>
      <c r="J46" s="83"/>
      <c r="K46" s="73" t="s">
        <v>21</v>
      </c>
      <c r="L46" s="75">
        <f ca="1">IF(P46="00:00:00","",IF(AND(MONTH(P46)=4,DAY(P46)=1),ROUND(YEARFRAC(P46,DATE(IF(MONTH(NOW())&lt;4,YEAR(NOW())-1,YEAR(NOW())),4,1),1),0),ROUNDDOWN(YEARFRAC(P46,DATE(IF(MONTH(NOW())&lt;4,YEAR(NOW())-1,YEAR(NOW())),4,1),1),0)))</f>
      </c>
      <c r="M46" s="77"/>
      <c r="N46" s="79"/>
      <c r="O46" s="75">
        <f>IF(P46="00:00:00","",IF(AND(MONTH(P46)=4,DAY(P46)=1),IF(L46=60,"還暦",IF(L46=70,"古希",IF(L46=77,"喜寿",IF(L46&gt;79,"長寿","")))),IF(L46=60,"還暦",IF(L46=70,"古希",IF(L46=77,"喜寿",IF(L46&gt;79,"長寿",""))))))</f>
      </c>
      <c r="P46" s="90" t="str">
        <f>IF(OR(K46="00:00:00",K46="",K46=" ",K46="　"),"00:00:00",DATEVALUE(IF(LEFT(K46,1)&lt;"A",SUBSTITUTE(CONCATENATE("S",K46),":","/"),SUBSTITUTE(K46,":","/"))))</f>
        <v>00:00:00</v>
      </c>
      <c r="Q46" s="10"/>
      <c r="R46" s="24"/>
      <c r="T46" s="24"/>
      <c r="U46">
        <v>41</v>
      </c>
      <c r="V46" t="s">
        <v>88</v>
      </c>
    </row>
    <row r="47" spans="1:22" ht="18" customHeight="1" thickBot="1">
      <c r="A47" s="103"/>
      <c r="B47" s="37"/>
      <c r="C47" s="105"/>
      <c r="D47" s="106"/>
      <c r="E47" s="88"/>
      <c r="F47" s="109"/>
      <c r="G47" s="110"/>
      <c r="H47" s="105"/>
      <c r="I47" s="111"/>
      <c r="J47" s="112"/>
      <c r="K47" s="113"/>
      <c r="L47" s="87"/>
      <c r="M47" s="88"/>
      <c r="N47" s="89"/>
      <c r="O47" s="87"/>
      <c r="P47" s="90"/>
      <c r="Q47" s="10"/>
      <c r="R47" s="24"/>
      <c r="S47" s="24"/>
      <c r="T47" s="24"/>
      <c r="U47">
        <v>42</v>
      </c>
      <c r="V47" t="s">
        <v>89</v>
      </c>
    </row>
    <row r="48" spans="1:22" ht="12" customHeight="1" thickTop="1">
      <c r="A48" s="69">
        <f>CONCATENATE(IF(AND(D48&lt;&gt;"",D48&lt;&gt;" ",D48&lt;&gt;"　"),ASC(LEFT(A44,2))+1,""),IF(AND(D48&lt;&gt;"",D48&lt;&gt;" ",D48&lt;&gt;"　"),"　／　 ",""),IF(AND(D48&lt;&gt;"",D48&lt;&gt;" ",D48&lt;&gt;"　"),S2,""))</f>
      </c>
      <c r="B48" s="39"/>
      <c r="C48" s="91"/>
      <c r="D48" s="93"/>
      <c r="E48" s="95"/>
      <c r="F48" s="96"/>
      <c r="G48" s="98"/>
      <c r="H48" s="99"/>
      <c r="I48" s="81"/>
      <c r="J48" s="83"/>
      <c r="K48" s="73" t="s">
        <v>21</v>
      </c>
      <c r="L48" s="85">
        <f ca="1">IF(P48="00:00:00","",IF(AND(MONTH(P48)=4,DAY(P48)=1),ROUND(YEARFRAC(P48,DATE(IF(MONTH(NOW())&lt;4,YEAR(NOW())-1,YEAR(NOW())),4,1),1),0),ROUNDDOWN(YEARFRAC(P48,DATE(IF(MONTH(NOW())&lt;4,YEAR(NOW())-1,YEAR(NOW())),4,1),1),0)))</f>
      </c>
      <c r="M48" s="77"/>
      <c r="N48" s="79"/>
      <c r="O48" s="85">
        <f>IF(P48="00:00:00","",IF(AND(MONTH(P48)=4,DAY(P48)=1),IF(L48=60,"還暦",IF(L48=70,"古希",IF(L48=77,"喜寿",IF(L48&gt;79,"長寿","")))),IF(L48=60,"還暦",IF(L48=70,"古希",IF(L48=77,"喜寿",IF(L48&gt;79,"長寿",""))))))</f>
      </c>
      <c r="P48" s="90" t="str">
        <f>IF(OR(K48="00:00:00",K48="",K48=" ",K48="　"),"00:00:00",DATEVALUE(IF(LEFT(K48,1)&lt;"A",SUBSTITUTE(CONCATENATE("S",K48),":","/"),SUBSTITUTE(K48,":","/"))))</f>
        <v>00:00:00</v>
      </c>
      <c r="Q48" s="10"/>
      <c r="R48" s="24"/>
      <c r="T48" s="24"/>
      <c r="U48">
        <v>43</v>
      </c>
      <c r="V48" t="s">
        <v>90</v>
      </c>
    </row>
    <row r="49" spans="1:22" ht="18" customHeight="1">
      <c r="A49" s="70"/>
      <c r="B49" s="37"/>
      <c r="C49" s="92"/>
      <c r="D49" s="94"/>
      <c r="E49" s="78"/>
      <c r="F49" s="97"/>
      <c r="G49" s="100"/>
      <c r="H49" s="92"/>
      <c r="I49" s="104"/>
      <c r="J49" s="84"/>
      <c r="K49" s="74"/>
      <c r="L49" s="76"/>
      <c r="M49" s="78"/>
      <c r="N49" s="80"/>
      <c r="O49" s="76"/>
      <c r="P49" s="90"/>
      <c r="Q49" s="10"/>
      <c r="R49" s="24"/>
      <c r="S49" s="24"/>
      <c r="T49" s="24"/>
      <c r="U49">
        <v>44</v>
      </c>
      <c r="V49" t="s">
        <v>91</v>
      </c>
    </row>
    <row r="50" spans="1:22" ht="12" customHeight="1">
      <c r="A50" s="70"/>
      <c r="B50" s="34"/>
      <c r="C50" s="99"/>
      <c r="D50" s="101"/>
      <c r="E50" s="107"/>
      <c r="F50" s="108"/>
      <c r="G50" s="98"/>
      <c r="H50" s="99"/>
      <c r="I50" s="81"/>
      <c r="J50" s="83"/>
      <c r="K50" s="73" t="s">
        <v>21</v>
      </c>
      <c r="L50" s="75">
        <f ca="1">IF(P50="00:00:00","",IF(AND(MONTH(P50)=4,DAY(P50)=1),ROUND(YEARFRAC(P50,DATE(IF(MONTH(NOW())&lt;4,YEAR(NOW())-1,YEAR(NOW())),4,1),1),0),ROUNDDOWN(YEARFRAC(P50,DATE(IF(MONTH(NOW())&lt;4,YEAR(NOW())-1,YEAR(NOW())),4,1),1),0)))</f>
      </c>
      <c r="M50" s="77"/>
      <c r="N50" s="79"/>
      <c r="O50" s="75">
        <f>IF(P50="00:00:00","",IF(AND(MONTH(P50)=4,DAY(P50)=1),IF(L50=60,"還暦",IF(L50=70,"古希",IF(L50=77,"喜寿",IF(L50&gt;79,"長寿","")))),IF(L50=60,"還暦",IF(L50=70,"古希",IF(L50=77,"喜寿",IF(L50&gt;79,"長寿",""))))))</f>
      </c>
      <c r="P50" s="90" t="str">
        <f>IF(OR(K50="00:00:00",K50="",K50=" ",K50="　"),"00:00:00",DATEVALUE(IF(LEFT(K50,1)&lt;"A",SUBSTITUTE(CONCATENATE("S",K50),":","/"),SUBSTITUTE(K50,":","/"))))</f>
        <v>00:00:00</v>
      </c>
      <c r="Q50" s="10"/>
      <c r="R50" s="24"/>
      <c r="T50" s="24"/>
      <c r="U50">
        <v>45</v>
      </c>
      <c r="V50" t="s">
        <v>92</v>
      </c>
    </row>
    <row r="51" spans="1:22" ht="18" customHeight="1" thickBot="1">
      <c r="A51" s="103"/>
      <c r="B51" s="37"/>
      <c r="C51" s="105"/>
      <c r="D51" s="106"/>
      <c r="E51" s="88"/>
      <c r="F51" s="109"/>
      <c r="G51" s="110"/>
      <c r="H51" s="105"/>
      <c r="I51" s="111"/>
      <c r="J51" s="112"/>
      <c r="K51" s="113"/>
      <c r="L51" s="87"/>
      <c r="M51" s="88"/>
      <c r="N51" s="89"/>
      <c r="O51" s="87"/>
      <c r="P51" s="90"/>
      <c r="Q51" s="10"/>
      <c r="R51" s="24"/>
      <c r="S51" s="24"/>
      <c r="T51" s="24"/>
      <c r="U51">
        <v>46</v>
      </c>
      <c r="V51" t="s">
        <v>93</v>
      </c>
    </row>
    <row r="52" spans="1:22" ht="12" customHeight="1" thickTop="1">
      <c r="A52" s="69">
        <f>CONCATENATE(IF(AND(D52&lt;&gt;"",D52&lt;&gt;" ",D52&lt;&gt;"　"),ASC(LEFT(A48,2))+1,""),IF(AND(D52&lt;&gt;"",D52&lt;&gt;" ",D52&lt;&gt;"　"),"　／　 ",""),IF(AND(D52&lt;&gt;"",D52&lt;&gt;" ",D52&lt;&gt;"　"),S2,""))</f>
      </c>
      <c r="B52" s="39"/>
      <c r="C52" s="91"/>
      <c r="D52" s="93"/>
      <c r="E52" s="95"/>
      <c r="F52" s="96"/>
      <c r="G52" s="98"/>
      <c r="H52" s="99"/>
      <c r="I52" s="81"/>
      <c r="J52" s="83"/>
      <c r="K52" s="73" t="s">
        <v>21</v>
      </c>
      <c r="L52" s="85">
        <f ca="1">IF(P52="00:00:00","",IF(AND(MONTH(P52)=4,DAY(P52)=1),ROUND(YEARFRAC(P52,DATE(IF(MONTH(NOW())&lt;4,YEAR(NOW())-1,YEAR(NOW())),4,1),1),0),ROUNDDOWN(YEARFRAC(P52,DATE(IF(MONTH(NOW())&lt;4,YEAR(NOW())-1,YEAR(NOW())),4,1),1),0)))</f>
      </c>
      <c r="M52" s="77"/>
      <c r="N52" s="79"/>
      <c r="O52" s="85">
        <f>IF(P52="00:00:00","",IF(AND(MONTH(P52)=4,DAY(P52)=1),IF(L52=60,"還暦",IF(L52=70,"古希",IF(L52=77,"喜寿",IF(L52&gt;79,"長寿","")))),IF(L52=60,"還暦",IF(L52=70,"古希",IF(L52=77,"喜寿",IF(L52&gt;79,"長寿",""))))))</f>
      </c>
      <c r="P52" s="90" t="str">
        <f>IF(OR(K52="00:00:00",K52="",K52=" ",K52="　"),"00:00:00",DATEVALUE(IF(LEFT(K52,1)&lt;"A",SUBSTITUTE(CONCATENATE("S",K52),":","/"),SUBSTITUTE(K52,":","/"))))</f>
        <v>00:00:00</v>
      </c>
      <c r="Q52" s="10"/>
      <c r="R52" s="24"/>
      <c r="T52" s="24"/>
      <c r="U52">
        <v>47</v>
      </c>
      <c r="V52" t="s">
        <v>94</v>
      </c>
    </row>
    <row r="53" spans="1:20" ht="18" customHeight="1">
      <c r="A53" s="70"/>
      <c r="B53" s="37"/>
      <c r="C53" s="92"/>
      <c r="D53" s="94"/>
      <c r="E53" s="78"/>
      <c r="F53" s="97"/>
      <c r="G53" s="100"/>
      <c r="H53" s="92"/>
      <c r="I53" s="82"/>
      <c r="J53" s="84"/>
      <c r="K53" s="74"/>
      <c r="L53" s="76"/>
      <c r="M53" s="78"/>
      <c r="N53" s="80"/>
      <c r="O53" s="76"/>
      <c r="P53" s="90"/>
      <c r="Q53" s="10"/>
      <c r="R53" s="10"/>
      <c r="S53" s="24"/>
      <c r="T53" s="24"/>
    </row>
    <row r="54" spans="1:20" ht="12" customHeight="1">
      <c r="A54" s="70"/>
      <c r="B54" s="34"/>
      <c r="C54" s="99"/>
      <c r="D54" s="101"/>
      <c r="E54" s="77"/>
      <c r="F54" s="102"/>
      <c r="G54" s="98"/>
      <c r="H54" s="99"/>
      <c r="I54" s="81"/>
      <c r="J54" s="83"/>
      <c r="K54" s="73" t="s">
        <v>21</v>
      </c>
      <c r="L54" s="75">
        <f ca="1">IF(P54="00:00:00","",IF(AND(MONTH(P54)=4,DAY(P54)=1),ROUND(YEARFRAC(P54,DATE(IF(MONTH(NOW())&lt;4,YEAR(NOW())-1,YEAR(NOW())),4,1),1),0),ROUNDDOWN(YEARFRAC(P54,DATE(IF(MONTH(NOW())&lt;4,YEAR(NOW())-1,YEAR(NOW())),4,1),1),0)))</f>
      </c>
      <c r="M54" s="77"/>
      <c r="N54" s="79"/>
      <c r="O54" s="75">
        <f>IF(P54="00:00:00","",IF(AND(MONTH(P54)=4,DAY(P54)=1),IF(L54=60,"還暦",IF(L54=70,"古希",IF(L54=77,"喜寿",IF(L54&gt;79,"長寿","")))),IF(L54=60,"還暦",IF(L54=70,"古希",IF(L54=77,"喜寿",IF(L54&gt;79,"長寿",""))))))</f>
      </c>
      <c r="P54" s="90" t="str">
        <f>IF(OR(K54="00:00:00",K54="",K54=" ",K54="　"),"00:00:00",DATEVALUE(IF(LEFT(K54,1)&lt;"A",SUBSTITUTE(CONCATENATE("S",K54),":","/"),SUBSTITUTE(K54,":","/"))))</f>
        <v>00:00:00</v>
      </c>
      <c r="Q54" s="10"/>
      <c r="R54" s="10"/>
      <c r="T54" s="24"/>
    </row>
    <row r="55" spans="1:20" ht="18" customHeight="1">
      <c r="A55" s="71"/>
      <c r="B55" s="37"/>
      <c r="C55" s="92"/>
      <c r="D55" s="94"/>
      <c r="E55" s="78"/>
      <c r="F55" s="97"/>
      <c r="G55" s="100"/>
      <c r="H55" s="92"/>
      <c r="I55" s="82"/>
      <c r="J55" s="84"/>
      <c r="K55" s="74"/>
      <c r="L55" s="76"/>
      <c r="M55" s="78"/>
      <c r="N55" s="80"/>
      <c r="O55" s="76"/>
      <c r="P55" s="90"/>
      <c r="Q55" s="10"/>
      <c r="R55" s="10"/>
      <c r="S55" s="24"/>
      <c r="T55" s="24"/>
    </row>
    <row r="56" spans="1:20" ht="18" customHeight="1">
      <c r="A56" s="86" t="s">
        <v>38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29"/>
      <c r="Q56" s="10"/>
      <c r="R56" s="10"/>
      <c r="S56" s="24"/>
      <c r="T56" s="24"/>
    </row>
    <row r="57" spans="1:20" ht="19.5" customHeight="1">
      <c r="A57" s="30" t="s">
        <v>37</v>
      </c>
      <c r="B57" s="26"/>
      <c r="C57" s="10"/>
      <c r="D57" s="10"/>
      <c r="E57" s="21"/>
      <c r="F57" s="21"/>
      <c r="G57" s="10"/>
      <c r="H57" s="21"/>
      <c r="I57" s="21"/>
      <c r="J57" s="10"/>
      <c r="K57" s="10"/>
      <c r="L57" s="10"/>
      <c r="M57" s="10"/>
      <c r="N57" s="10"/>
      <c r="O57" s="10"/>
      <c r="P57" s="2"/>
      <c r="Q57" s="10"/>
      <c r="R57" s="10"/>
      <c r="S57" s="28"/>
      <c r="T57" s="24"/>
    </row>
    <row r="58" spans="1:20" ht="27.75" customHeight="1">
      <c r="A58" s="121" t="str">
        <f>A1</f>
        <v>   　第　47　回　全日本レディースソフトテニス個人戦大会　申込書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4"/>
      <c r="Q58" s="23"/>
      <c r="R58" s="23"/>
      <c r="S58" s="23"/>
      <c r="T58" s="24"/>
    </row>
    <row r="59" spans="1:20" ht="23.25" customHeight="1">
      <c r="A59" s="122" t="str">
        <f>IF($A$2=0,"",$A$2)</f>
        <v>種別　（ </v>
      </c>
      <c r="B59" s="123"/>
      <c r="C59" s="46" t="str">
        <f>C2</f>
        <v>）（</v>
      </c>
      <c r="D59" s="47">
        <f>IF($D$2=0,"",$D$2)</f>
      </c>
      <c r="E59" s="65" t="str">
        <f>E2</f>
        <v>支部　）</v>
      </c>
      <c r="F59" s="66"/>
      <c r="G59" s="66"/>
      <c r="H59" s="48"/>
      <c r="I59" s="49"/>
      <c r="J59" s="49"/>
      <c r="K59" s="49"/>
      <c r="L59" s="50" t="str">
        <f>L2</f>
        <v>平成</v>
      </c>
      <c r="M59" s="51" t="str">
        <f>M2</f>
        <v>    年</v>
      </c>
      <c r="N59" s="51" t="str">
        <f>N2</f>
        <v>月</v>
      </c>
      <c r="O59" s="51" t="str">
        <f>O2</f>
        <v>日</v>
      </c>
      <c r="Q59" s="25"/>
      <c r="R59" s="24"/>
      <c r="S59" s="24"/>
      <c r="T59" s="24"/>
    </row>
    <row r="60" spans="1:20" ht="13.5" customHeight="1">
      <c r="A60" s="124" t="str">
        <f>A3</f>
        <v>申込責任者氏名</v>
      </c>
      <c r="B60" s="125"/>
      <c r="C60" s="126"/>
      <c r="D60" s="60" t="str">
        <f>D3</f>
        <v>申込責任者</v>
      </c>
      <c r="E60" s="127">
        <f>E3</f>
        <v>0</v>
      </c>
      <c r="F60" s="128"/>
      <c r="G60" s="52" t="str">
        <f>G3</f>
        <v>－</v>
      </c>
      <c r="H60" s="53">
        <f>IF($H$3=0,"",$H$3)</f>
      </c>
      <c r="I60" s="128">
        <f>IF($I$3=0,"",$I$3)</f>
      </c>
      <c r="J60" s="129"/>
      <c r="K60" s="130"/>
      <c r="L60" s="75" t="str">
        <f>L3</f>
        <v>℡</v>
      </c>
      <c r="M60" s="132">
        <f>IF($M$3=0,"",$M$3)</f>
      </c>
      <c r="N60" s="133"/>
      <c r="O60" s="134"/>
      <c r="P60" s="5"/>
      <c r="Q60" s="26"/>
      <c r="R60" s="26"/>
      <c r="S60" s="24"/>
      <c r="T60" s="24"/>
    </row>
    <row r="61" spans="1:20" ht="21.75" customHeight="1">
      <c r="A61" s="138">
        <f>IF($A$4=0,"",$A$4)</f>
      </c>
      <c r="B61" s="139"/>
      <c r="C61" s="140"/>
      <c r="D61" s="61" t="str">
        <f>D4</f>
        <v>住　　所</v>
      </c>
      <c r="E61" s="141">
        <f>IF($E$4=0,"",$E$4)</f>
      </c>
      <c r="F61" s="142"/>
      <c r="G61" s="142"/>
      <c r="H61" s="142"/>
      <c r="I61" s="142"/>
      <c r="J61" s="142"/>
      <c r="K61" s="143"/>
      <c r="L61" s="131"/>
      <c r="M61" s="135"/>
      <c r="N61" s="136"/>
      <c r="O61" s="137"/>
      <c r="P61" s="5"/>
      <c r="Q61" s="26"/>
      <c r="R61" s="26"/>
      <c r="S61" s="24"/>
      <c r="T61" s="24"/>
    </row>
    <row r="62" spans="1:20" ht="20.25" customHeight="1">
      <c r="A62" s="31" t="s">
        <v>20</v>
      </c>
      <c r="B62" s="13"/>
      <c r="C62" s="13"/>
      <c r="D62" s="13"/>
      <c r="E62" s="13"/>
      <c r="F62" s="13"/>
      <c r="G62" s="19"/>
      <c r="H62" s="13"/>
      <c r="I62" s="13"/>
      <c r="J62" s="13"/>
      <c r="K62" s="13"/>
      <c r="L62" s="13"/>
      <c r="M62" s="13"/>
      <c r="N62" s="13"/>
      <c r="O62" s="13"/>
      <c r="P62" s="12"/>
      <c r="Q62" s="19"/>
      <c r="R62" s="19"/>
      <c r="S62" s="24"/>
      <c r="T62" s="24"/>
    </row>
    <row r="63" spans="1:20" ht="13.5" customHeight="1">
      <c r="A63" s="144" t="s">
        <v>3</v>
      </c>
      <c r="B63" s="32" t="s">
        <v>4</v>
      </c>
      <c r="C63" s="146" t="s">
        <v>5</v>
      </c>
      <c r="D63" s="148" t="s">
        <v>13</v>
      </c>
      <c r="E63" s="150" t="s">
        <v>6</v>
      </c>
      <c r="F63" s="151"/>
      <c r="G63" s="151"/>
      <c r="H63" s="151"/>
      <c r="I63" s="152"/>
      <c r="J63" s="153" t="s">
        <v>7</v>
      </c>
      <c r="K63" s="153" t="s">
        <v>9</v>
      </c>
      <c r="L63" s="144" t="s">
        <v>8</v>
      </c>
      <c r="M63" s="155" t="s">
        <v>10</v>
      </c>
      <c r="N63" s="156"/>
      <c r="O63" s="144" t="s">
        <v>11</v>
      </c>
      <c r="P63" s="7"/>
      <c r="Q63" s="8"/>
      <c r="R63" s="8"/>
      <c r="S63" s="24"/>
      <c r="T63" s="24"/>
    </row>
    <row r="64" spans="1:20" ht="13.5">
      <c r="A64" s="145"/>
      <c r="B64" s="33" t="s">
        <v>12</v>
      </c>
      <c r="C64" s="147"/>
      <c r="D64" s="149"/>
      <c r="E64" s="3" t="s">
        <v>14</v>
      </c>
      <c r="F64" s="62" t="s">
        <v>15</v>
      </c>
      <c r="G64" s="155" t="s">
        <v>16</v>
      </c>
      <c r="H64" s="158"/>
      <c r="I64" s="63" t="s">
        <v>17</v>
      </c>
      <c r="J64" s="154"/>
      <c r="K64" s="154"/>
      <c r="L64" s="145"/>
      <c r="M64" s="3" t="s">
        <v>18</v>
      </c>
      <c r="N64" s="4" t="s">
        <v>19</v>
      </c>
      <c r="O64" s="131"/>
      <c r="P64" s="9"/>
      <c r="Q64" s="10"/>
      <c r="R64" s="10"/>
      <c r="S64" s="24"/>
      <c r="T64" s="24"/>
    </row>
    <row r="65" spans="1:20" ht="12" customHeight="1">
      <c r="A65" s="70">
        <f>CONCATENATE(IF(AND(D65&lt;&gt;"",D65&lt;&gt;" ",D65&lt;&gt;"　"),ASC(LEFT(A52,2))+1,""),IF(AND(D65&lt;&gt;"",D65&lt;&gt;" ",D65&lt;&gt;"　"),"　／　 ",""),IF(AND(D65&lt;&gt;"",D65&lt;&gt;" ",D65&lt;&gt;"　"),S2,""))</f>
      </c>
      <c r="B65" s="34"/>
      <c r="C65" s="99"/>
      <c r="D65" s="101"/>
      <c r="E65" s="77"/>
      <c r="F65" s="102"/>
      <c r="G65" s="98"/>
      <c r="H65" s="99"/>
      <c r="I65" s="81"/>
      <c r="J65" s="83"/>
      <c r="K65" s="73" t="s">
        <v>28</v>
      </c>
      <c r="L65" s="75">
        <f ca="1">IF(P65="00:00:00","",IF(AND(MONTH(P65)=4,DAY(P65)=1),ROUND(YEARFRAC(P65,DATE(IF(MONTH(NOW())&lt;4,YEAR(NOW())-1,YEAR(NOW())),4,1),1),0),ROUNDDOWN(YEARFRAC(P65,DATE(IF(MONTH(NOW())&lt;4,YEAR(NOW())-1,YEAR(NOW())),4,1),1),0)))</f>
      </c>
      <c r="M65" s="77"/>
      <c r="N65" s="79"/>
      <c r="O65" s="75">
        <f>IF(P65="00:00:00","",IF(AND(MONTH(P65)=4,DAY(P65)=1),IF(L65=60,"還暦",IF(L65=70,"古希",IF(L65=77,"喜寿",IF(L65&gt;79,"長寿","")))),IF(L65=60,"還暦",IF(L65=70,"古希",IF(L65=77,"喜寿",IF(L65&gt;79,"長寿",""))))))</f>
      </c>
      <c r="P65" s="90" t="str">
        <f>IF(OR(K65="00:00:00",K65="",K65=" ",K65="　"),"00:00:00",DATEVALUE(IF(LEFT(K65,1)&lt;"A",SUBSTITUTE(CONCATENATE("S",K65),":","/"),SUBSTITUTE(K65,":","/"))))</f>
        <v>00:00:00</v>
      </c>
      <c r="Q65" s="10"/>
      <c r="R65" s="10"/>
      <c r="T65" s="24"/>
    </row>
    <row r="66" spans="1:20" ht="18" customHeight="1">
      <c r="A66" s="70"/>
      <c r="B66" s="35"/>
      <c r="C66" s="92"/>
      <c r="D66" s="94"/>
      <c r="E66" s="78"/>
      <c r="F66" s="97"/>
      <c r="G66" s="100"/>
      <c r="H66" s="92"/>
      <c r="I66" s="82"/>
      <c r="J66" s="84"/>
      <c r="K66" s="74"/>
      <c r="L66" s="76"/>
      <c r="M66" s="78"/>
      <c r="N66" s="80"/>
      <c r="O66" s="76"/>
      <c r="P66" s="90"/>
      <c r="Q66" s="10"/>
      <c r="R66" s="10"/>
      <c r="S66" s="27"/>
      <c r="T66" s="40"/>
    </row>
    <row r="67" spans="1:20" ht="12" customHeight="1">
      <c r="A67" s="70"/>
      <c r="B67" s="34"/>
      <c r="C67" s="99"/>
      <c r="D67" s="101"/>
      <c r="E67" s="77"/>
      <c r="F67" s="102"/>
      <c r="G67" s="98"/>
      <c r="H67" s="99"/>
      <c r="I67" s="81"/>
      <c r="J67" s="83"/>
      <c r="K67" s="73" t="s">
        <v>28</v>
      </c>
      <c r="L67" s="75">
        <f ca="1">IF(P67="00:00:00","",IF(AND(MONTH(P67)=4,DAY(P67)=1),ROUND(YEARFRAC(P67,DATE(IF(MONTH(NOW())&lt;4,YEAR(NOW())-1,YEAR(NOW())),4,1),1),0),ROUNDDOWN(YEARFRAC(P67,DATE(IF(MONTH(NOW())&lt;4,YEAR(NOW())-1,YEAR(NOW())),4,1),1),0)))</f>
      </c>
      <c r="M67" s="77"/>
      <c r="N67" s="79"/>
      <c r="O67" s="75">
        <f>IF(P67="00:00:00","",IF(AND(MONTH(P67)=4,DAY(P67)=1),IF(L67=60,"還暦",IF(L67=70,"古希",IF(L67=77,"喜寿",IF(L67&gt;79,"長寿","")))),IF(L67=60,"還暦",IF(L67=70,"古希",IF(L67=77,"喜寿",IF(L67&gt;79,"長寿",""))))))</f>
      </c>
      <c r="P67" s="90" t="str">
        <f>IF(OR(K67="00:00:00",K67="",K67=" ",K67="　"),"00:00:00",DATEVALUE(IF(LEFT(K67,1)&lt;"A",SUBSTITUTE(CONCATENATE("S",K67),":","/"),SUBSTITUTE(K67,":","/"))))</f>
        <v>00:00:00</v>
      </c>
      <c r="Q67" s="10"/>
      <c r="R67" s="24"/>
      <c r="T67" s="24"/>
    </row>
    <row r="68" spans="1:20" ht="18" customHeight="1" thickBot="1">
      <c r="A68" s="71"/>
      <c r="B68" s="35"/>
      <c r="C68" s="105"/>
      <c r="D68" s="106"/>
      <c r="E68" s="88"/>
      <c r="F68" s="109"/>
      <c r="G68" s="110"/>
      <c r="H68" s="105"/>
      <c r="I68" s="111"/>
      <c r="J68" s="112"/>
      <c r="K68" s="113"/>
      <c r="L68" s="87"/>
      <c r="M68" s="88"/>
      <c r="N68" s="89"/>
      <c r="O68" s="87"/>
      <c r="P68" s="90"/>
      <c r="Q68" s="10"/>
      <c r="R68" s="24"/>
      <c r="S68" s="24"/>
      <c r="T68" s="24"/>
    </row>
    <row r="69" spans="1:20" ht="12" customHeight="1" thickTop="1">
      <c r="A69" s="69">
        <f>CONCATENATE(IF(AND(D69&lt;&gt;"",D69&lt;&gt;" ",D69&lt;&gt;"　"),ASC(LEFT(A65,2))+1,""),IF(AND(D69&lt;&gt;"",D69&lt;&gt;" ",D69&lt;&gt;"　"),"　／　 ",""),IF(AND(D69&lt;&gt;"",D69&lt;&gt;" ",D69&lt;&gt;"　"),S2,""))</f>
      </c>
      <c r="B69" s="39"/>
      <c r="C69" s="91"/>
      <c r="D69" s="93"/>
      <c r="E69" s="77"/>
      <c r="F69" s="102"/>
      <c r="G69" s="98"/>
      <c r="H69" s="99"/>
      <c r="I69" s="116"/>
      <c r="J69" s="83"/>
      <c r="K69" s="73" t="s">
        <v>21</v>
      </c>
      <c r="L69" s="85">
        <f ca="1">IF(P69="00:00:00","",IF(AND(MONTH(P69)=4,DAY(P69)=1),ROUND(YEARFRAC(P69,DATE(IF(MONTH(NOW())&lt;4,YEAR(NOW())-1,YEAR(NOW())),4,1),1),0),ROUNDDOWN(YEARFRAC(P69,DATE(IF(MONTH(NOW())&lt;4,YEAR(NOW())-1,YEAR(NOW())),4,1),1),0)))</f>
      </c>
      <c r="M69" s="77"/>
      <c r="N69" s="79"/>
      <c r="O69" s="85">
        <f>IF(P69="00:00:00","",IF(AND(MONTH(P69)=4,DAY(P69)=1),IF(L69=60,"還暦",IF(L69=70,"古希",IF(L69=77,"喜寿",IF(L69&gt;79,"長寿","")))),IF(L69=60,"還暦",IF(L69=70,"古希",IF(L69=77,"喜寿",IF(L69&gt;79,"長寿",""))))))</f>
      </c>
      <c r="P69" s="90" t="str">
        <f>IF(OR(K69="00:00:00",K69="",K69=" ",K69="　"),"00:00:00",DATEVALUE(IF(LEFT(K69,1)&lt;"A",SUBSTITUTE(CONCATENATE("S",K69),":","/"),SUBSTITUTE(K69,":","/"))))</f>
        <v>00:00:00</v>
      </c>
      <c r="Q69" s="10"/>
      <c r="R69" s="24"/>
      <c r="T69" s="24"/>
    </row>
    <row r="70" spans="1:20" ht="18" customHeight="1">
      <c r="A70" s="70"/>
      <c r="B70" s="36"/>
      <c r="C70" s="92"/>
      <c r="D70" s="94"/>
      <c r="E70" s="78"/>
      <c r="F70" s="97"/>
      <c r="G70" s="100"/>
      <c r="H70" s="92"/>
      <c r="I70" s="82"/>
      <c r="J70" s="84"/>
      <c r="K70" s="74"/>
      <c r="L70" s="76"/>
      <c r="M70" s="78"/>
      <c r="N70" s="80"/>
      <c r="O70" s="76"/>
      <c r="P70" s="90"/>
      <c r="Q70" s="10"/>
      <c r="R70" s="24"/>
      <c r="S70" s="24"/>
      <c r="T70" s="24"/>
    </row>
    <row r="71" spans="1:20" ht="12" customHeight="1">
      <c r="A71" s="70"/>
      <c r="B71" s="34"/>
      <c r="C71" s="99"/>
      <c r="D71" s="101"/>
      <c r="E71" s="77"/>
      <c r="F71" s="102"/>
      <c r="G71" s="98"/>
      <c r="H71" s="99"/>
      <c r="I71" s="81"/>
      <c r="J71" s="83"/>
      <c r="K71" s="73" t="s">
        <v>21</v>
      </c>
      <c r="L71" s="75">
        <f ca="1">IF(P71="00:00:00","",IF(AND(MONTH(P71)=4,DAY(P71)=1),ROUND(YEARFRAC(P71,DATE(IF(MONTH(NOW())&lt;4,YEAR(NOW())-1,YEAR(NOW())),4,1),1),0),ROUNDDOWN(YEARFRAC(P71,DATE(IF(MONTH(NOW())&lt;4,YEAR(NOW())-1,YEAR(NOW())),4,1),1),0)))</f>
      </c>
      <c r="M71" s="77"/>
      <c r="N71" s="79"/>
      <c r="O71" s="75">
        <f>IF(P71="00:00:00","",IF(AND(MONTH(P71)=4,DAY(P71)=1),IF(L71=60,"還暦",IF(L71=70,"古希",IF(L71=77,"喜寿",IF(L71&gt;79,"長寿","")))),IF(L71=60,"還暦",IF(L71=70,"古希",IF(L71=77,"喜寿",IF(L71&gt;79,"長寿",""))))))</f>
      </c>
      <c r="P71" s="90" t="str">
        <f>IF(OR(K71="00:00:00",K71="",K71=" ",K71="　"),"00:00:00",DATEVALUE(IF(LEFT(K71,1)&lt;"A",SUBSTITUTE(CONCATENATE("S",K71),":","/"),SUBSTITUTE(K71,":","/"))))</f>
        <v>00:00:00</v>
      </c>
      <c r="Q71" s="10"/>
      <c r="R71" s="24"/>
      <c r="T71" s="24"/>
    </row>
    <row r="72" spans="1:20" ht="18" customHeight="1" thickBot="1">
      <c r="A72" s="103"/>
      <c r="B72" s="37"/>
      <c r="C72" s="105"/>
      <c r="D72" s="106"/>
      <c r="E72" s="88"/>
      <c r="F72" s="109"/>
      <c r="G72" s="110"/>
      <c r="H72" s="105"/>
      <c r="I72" s="111"/>
      <c r="J72" s="112"/>
      <c r="K72" s="113"/>
      <c r="L72" s="87"/>
      <c r="M72" s="88"/>
      <c r="N72" s="89"/>
      <c r="O72" s="87"/>
      <c r="P72" s="90"/>
      <c r="Q72" s="10"/>
      <c r="R72" s="24"/>
      <c r="S72" s="24"/>
      <c r="T72" s="24"/>
    </row>
    <row r="73" spans="1:20" ht="12" customHeight="1" thickTop="1">
      <c r="A73" s="69">
        <f>CONCATENATE(IF(AND(D73&lt;&gt;"",D73&lt;&gt;" ",D73&lt;&gt;"　"),ASC(LEFT(A69,2))+1,""),IF(AND(D73&lt;&gt;"",D73&lt;&gt;" ",D73&lt;&gt;"　"),"　／　 ",""),IF(AND(D73&lt;&gt;"",D73&lt;&gt;" ",D73&lt;&gt;"　"),S2,""))</f>
      </c>
      <c r="B73" s="39"/>
      <c r="C73" s="91"/>
      <c r="D73" s="93"/>
      <c r="E73" s="95"/>
      <c r="F73" s="96"/>
      <c r="G73" s="98"/>
      <c r="H73" s="99"/>
      <c r="I73" s="116"/>
      <c r="J73" s="117"/>
      <c r="K73" s="73" t="s">
        <v>21</v>
      </c>
      <c r="L73" s="85">
        <f ca="1">IF(P73="00:00:00","",IF(AND(MONTH(P73)=4,DAY(P73)=1),ROUND(YEARFRAC(P73,DATE(IF(MONTH(NOW())&lt;4,YEAR(NOW())-1,YEAR(NOW())),4,1),1),0),ROUNDDOWN(YEARFRAC(P73,DATE(IF(MONTH(NOW())&lt;4,YEAR(NOW())-1,YEAR(NOW())),4,1),1),0)))</f>
      </c>
      <c r="M73" s="95"/>
      <c r="N73" s="118"/>
      <c r="O73" s="85">
        <f>IF(P73="00:00:00","",IF(AND(MONTH(P73)=4,DAY(P73)=1),IF(L73=60,"還暦",IF(L73=70,"古希",IF(L73=77,"喜寿",IF(L73&gt;79,"長寿","")))),IF(L73=60,"還暦",IF(L73=70,"古希",IF(L73=77,"喜寿",IF(L73&gt;79,"長寿",""))))))</f>
      </c>
      <c r="P73" s="90" t="str">
        <f>IF(OR(K73="00:00:00",K73="",K73=" ",K73="　"),"00:00:00",DATEVALUE(IF(LEFT(K73,1)&lt;"A",SUBSTITUTE(CONCATENATE("S",K73),":","/"),SUBSTITUTE(K73,":","/"))))</f>
        <v>00:00:00</v>
      </c>
      <c r="Q73" s="10"/>
      <c r="R73" s="24"/>
      <c r="T73" s="24"/>
    </row>
    <row r="74" spans="1:20" ht="18" customHeight="1">
      <c r="A74" s="70"/>
      <c r="B74" s="37"/>
      <c r="C74" s="92"/>
      <c r="D74" s="94"/>
      <c r="E74" s="78"/>
      <c r="F74" s="97"/>
      <c r="G74" s="100"/>
      <c r="H74" s="92"/>
      <c r="I74" s="104"/>
      <c r="J74" s="84"/>
      <c r="K74" s="74"/>
      <c r="L74" s="76"/>
      <c r="M74" s="78"/>
      <c r="N74" s="80"/>
      <c r="O74" s="76"/>
      <c r="P74" s="90"/>
      <c r="Q74" s="10"/>
      <c r="R74" s="24"/>
      <c r="S74" s="24"/>
      <c r="T74" s="24"/>
    </row>
    <row r="75" spans="1:20" ht="12" customHeight="1">
      <c r="A75" s="70"/>
      <c r="B75" s="34"/>
      <c r="C75" s="99"/>
      <c r="D75" s="101"/>
      <c r="E75" s="77"/>
      <c r="F75" s="102"/>
      <c r="G75" s="98"/>
      <c r="H75" s="99"/>
      <c r="I75" s="81"/>
      <c r="J75" s="83"/>
      <c r="K75" s="73" t="s">
        <v>21</v>
      </c>
      <c r="L75" s="75">
        <f ca="1">IF(P75="00:00:00","",IF(AND(MONTH(P75)=4,DAY(P75)=1),ROUND(YEARFRAC(P75,DATE(IF(MONTH(NOW())&lt;4,YEAR(NOW())-1,YEAR(NOW())),4,1),1),0),ROUNDDOWN(YEARFRAC(P75,DATE(IF(MONTH(NOW())&lt;4,YEAR(NOW())-1,YEAR(NOW())),4,1),1),0)))</f>
      </c>
      <c r="M75" s="77"/>
      <c r="N75" s="79"/>
      <c r="O75" s="75">
        <f>IF(P75="00:00:00","",IF(AND(MONTH(P75)=4,DAY(P75)=1),IF(L75=60,"還暦",IF(L75=70,"古希",IF(L75=77,"喜寿",IF(L75&gt;79,"長寿","")))),IF(L75=60,"還暦",IF(L75=70,"古希",IF(L75=77,"喜寿",IF(L75&gt;79,"長寿",""))))))</f>
      </c>
      <c r="P75" s="90" t="str">
        <f>IF(OR(K75="00:00:00",K75="",K75=" ",K75="　"),"00:00:00",DATEVALUE(IF(LEFT(K75,1)&lt;"A",SUBSTITUTE(CONCATENATE("S",K75),":","/"),SUBSTITUTE(K75,":","/"))))</f>
        <v>00:00:00</v>
      </c>
      <c r="Q75" s="10"/>
      <c r="R75" s="24"/>
      <c r="T75" s="24"/>
    </row>
    <row r="76" spans="1:20" ht="18" customHeight="1" thickBot="1">
      <c r="A76" s="103"/>
      <c r="B76" s="38"/>
      <c r="C76" s="105"/>
      <c r="D76" s="106"/>
      <c r="E76" s="88"/>
      <c r="F76" s="109"/>
      <c r="G76" s="110"/>
      <c r="H76" s="105"/>
      <c r="I76" s="111"/>
      <c r="J76" s="112"/>
      <c r="K76" s="113"/>
      <c r="L76" s="87"/>
      <c r="M76" s="88"/>
      <c r="N76" s="89"/>
      <c r="O76" s="87"/>
      <c r="P76" s="90"/>
      <c r="Q76" s="10"/>
      <c r="R76" s="24"/>
      <c r="S76" s="24"/>
      <c r="T76" s="24"/>
    </row>
    <row r="77" spans="1:20" ht="12" customHeight="1" thickTop="1">
      <c r="A77" s="69">
        <f>CONCATENATE(IF(AND(D77&lt;&gt;"",D77&lt;&gt;" ",D77&lt;&gt;"　"),ASC(LEFT(A73,2))+1,""),IF(AND(D77&lt;&gt;"",D77&lt;&gt;" ",D77&lt;&gt;"　"),"　／　 ",""),IF(AND(D77&lt;&gt;"",D77&lt;&gt;" ",D77&lt;&gt;"　"),S2,""))</f>
      </c>
      <c r="B77" s="55"/>
      <c r="C77" s="119"/>
      <c r="D77" s="120"/>
      <c r="E77" s="107"/>
      <c r="F77" s="108"/>
      <c r="G77" s="98"/>
      <c r="H77" s="99"/>
      <c r="I77" s="104"/>
      <c r="J77" s="114"/>
      <c r="K77" s="73" t="s">
        <v>21</v>
      </c>
      <c r="L77" s="85">
        <f ca="1">IF(P77="00:00:00","",IF(AND(MONTH(P77)=4,DAY(P77)=1),ROUND(YEARFRAC(P77,DATE(IF(MONTH(NOW())&lt;4,YEAR(NOW())-1,YEAR(NOW())),4,1),1),0),ROUNDDOWN(YEARFRAC(P77,DATE(IF(MONTH(NOW())&lt;4,YEAR(NOW())-1,YEAR(NOW())),4,1),1),0)))</f>
      </c>
      <c r="M77" s="107"/>
      <c r="N77" s="115"/>
      <c r="O77" s="85">
        <f>IF(P77="00:00:00","",IF(AND(MONTH(P77)=4,DAY(P77)=1),IF(L77=60,"還暦",IF(L77=70,"古希",IF(L77=77,"喜寿",IF(L77&gt;79,"長寿","")))),IF(L77=60,"還暦",IF(L77=70,"古希",IF(L77=77,"喜寿",IF(L77&gt;79,"長寿",""))))))</f>
      </c>
      <c r="P77" s="90" t="str">
        <f>IF(OR(K77="00:00:00",K77="",K77=" ",K77="　"),"00:00:00",DATEVALUE(IF(LEFT(K77,1)&lt;"A",SUBSTITUTE(CONCATENATE("S",K77),":","/"),SUBSTITUTE(K77,":","/"))))</f>
        <v>00:00:00</v>
      </c>
      <c r="Q77" s="10"/>
      <c r="R77" s="24"/>
      <c r="T77" s="24"/>
    </row>
    <row r="78" spans="1:20" ht="18" customHeight="1">
      <c r="A78" s="70"/>
      <c r="B78" s="37"/>
      <c r="C78" s="92"/>
      <c r="D78" s="94"/>
      <c r="E78" s="78"/>
      <c r="F78" s="97"/>
      <c r="G78" s="100"/>
      <c r="H78" s="92"/>
      <c r="I78" s="82"/>
      <c r="J78" s="84"/>
      <c r="K78" s="74"/>
      <c r="L78" s="76"/>
      <c r="M78" s="78"/>
      <c r="N78" s="80"/>
      <c r="O78" s="76"/>
      <c r="P78" s="90"/>
      <c r="Q78" s="10"/>
      <c r="R78" s="24"/>
      <c r="S78" s="24"/>
      <c r="T78" s="24"/>
    </row>
    <row r="79" spans="1:20" ht="12" customHeight="1">
      <c r="A79" s="70"/>
      <c r="B79" s="34"/>
      <c r="C79" s="99"/>
      <c r="D79" s="101"/>
      <c r="E79" s="107"/>
      <c r="F79" s="108"/>
      <c r="G79" s="98"/>
      <c r="H79" s="99"/>
      <c r="I79" s="104"/>
      <c r="J79" s="83"/>
      <c r="K79" s="73" t="s">
        <v>21</v>
      </c>
      <c r="L79" s="75">
        <f ca="1">IF(P79="00:00:00","",IF(AND(MONTH(P79)=4,DAY(P79)=1),ROUND(YEARFRAC(P79,DATE(IF(MONTH(NOW())&lt;4,YEAR(NOW())-1,YEAR(NOW())),4,1),1),0),ROUNDDOWN(YEARFRAC(P79,DATE(IF(MONTH(NOW())&lt;4,YEAR(NOW())-1,YEAR(NOW())),4,1),1),0)))</f>
      </c>
      <c r="M79" s="77"/>
      <c r="N79" s="79"/>
      <c r="O79" s="75">
        <f>IF(P79="00:00:00","",IF(AND(MONTH(P79)=4,DAY(P79)=1),IF(L79=60,"還暦",IF(L79=70,"古希",IF(L79=77,"喜寿",IF(L79&gt;79,"長寿","")))),IF(L79=60,"還暦",IF(L79=70,"古希",IF(L79=77,"喜寿",IF(L79&gt;79,"長寿",""))))))</f>
      </c>
      <c r="P79" s="90" t="str">
        <f>IF(OR(K79="00:00:00",K79="",K79=" ",K79="　"),"00:00:00",DATEVALUE(IF(LEFT(K79,1)&lt;"A",SUBSTITUTE(CONCATENATE("S",K79),":","/"),SUBSTITUTE(K79,":","/"))))</f>
        <v>00:00:00</v>
      </c>
      <c r="Q79" s="10"/>
      <c r="R79" s="24"/>
      <c r="T79" s="24"/>
    </row>
    <row r="80" spans="1:20" ht="18" customHeight="1" thickBot="1">
      <c r="A80" s="103"/>
      <c r="B80" s="37"/>
      <c r="C80" s="105"/>
      <c r="D80" s="106"/>
      <c r="E80" s="88"/>
      <c r="F80" s="109"/>
      <c r="G80" s="110"/>
      <c r="H80" s="105"/>
      <c r="I80" s="111"/>
      <c r="J80" s="112"/>
      <c r="K80" s="113"/>
      <c r="L80" s="87"/>
      <c r="M80" s="88"/>
      <c r="N80" s="89"/>
      <c r="O80" s="87"/>
      <c r="P80" s="90"/>
      <c r="Q80" s="10"/>
      <c r="R80" s="24"/>
      <c r="S80" s="24"/>
      <c r="T80" s="24"/>
    </row>
    <row r="81" spans="1:20" ht="12" customHeight="1" thickTop="1">
      <c r="A81" s="69">
        <f>CONCATENATE(IF(AND(D81&lt;&gt;"",D81&lt;&gt;" ",D81&lt;&gt;"　"),ASC(LEFT(A77,2))+1,""),IF(AND(D81&lt;&gt;"",D81&lt;&gt;" ",D81&lt;&gt;"　"),"　／　 ",""),IF(AND(D81&lt;&gt;"",D81&lt;&gt;" ",D81&lt;&gt;"　"),S2,""))</f>
      </c>
      <c r="B81" s="39"/>
      <c r="C81" s="91"/>
      <c r="D81" s="93"/>
      <c r="E81" s="95"/>
      <c r="F81" s="96"/>
      <c r="G81" s="98"/>
      <c r="H81" s="99"/>
      <c r="I81" s="116"/>
      <c r="J81" s="117"/>
      <c r="K81" s="73" t="s">
        <v>21</v>
      </c>
      <c r="L81" s="85">
        <f ca="1">IF(P81="00:00:00","",IF(AND(MONTH(P81)=4,DAY(P81)=1),ROUND(YEARFRAC(P81,DATE(IF(MONTH(NOW())&lt;4,YEAR(NOW())-1,YEAR(NOW())),4,1),1),0),ROUNDDOWN(YEARFRAC(P81,DATE(IF(MONTH(NOW())&lt;4,YEAR(NOW())-1,YEAR(NOW())),4,1),1),0)))</f>
      </c>
      <c r="M81" s="95"/>
      <c r="N81" s="118"/>
      <c r="O81" s="85">
        <f>IF(P81="00:00:00","",IF(AND(MONTH(P81)=4,DAY(P81)=1),IF(L81=60,"還暦",IF(L81=70,"古希",IF(L81=77,"喜寿",IF(L81&gt;79,"長寿","")))),IF(L81=60,"還暦",IF(L81=70,"古希",IF(L81=77,"喜寿",IF(L81&gt;79,"長寿",""))))))</f>
      </c>
      <c r="P81" s="90" t="str">
        <f>IF(OR(K81="00:00:00",K81="",K81=" ",K81="　"),"00:00:00",DATEVALUE(IF(LEFT(K81,1)&lt;"A",SUBSTITUTE(CONCATENATE("S",K81),":","/"),SUBSTITUTE(K81,":","/"))))</f>
        <v>00:00:00</v>
      </c>
      <c r="Q81" s="10"/>
      <c r="R81" s="24"/>
      <c r="T81" s="24"/>
    </row>
    <row r="82" spans="1:20" ht="18" customHeight="1">
      <c r="A82" s="70"/>
      <c r="B82" s="37"/>
      <c r="C82" s="92"/>
      <c r="D82" s="94"/>
      <c r="E82" s="78"/>
      <c r="F82" s="97"/>
      <c r="G82" s="100"/>
      <c r="H82" s="92"/>
      <c r="I82" s="104"/>
      <c r="J82" s="84"/>
      <c r="K82" s="74"/>
      <c r="L82" s="76"/>
      <c r="M82" s="78"/>
      <c r="N82" s="80"/>
      <c r="O82" s="76"/>
      <c r="P82" s="90"/>
      <c r="Q82" s="10"/>
      <c r="R82" s="24"/>
      <c r="S82" s="24"/>
      <c r="T82" s="24"/>
    </row>
    <row r="83" spans="1:20" ht="12" customHeight="1">
      <c r="A83" s="70"/>
      <c r="B83" s="34"/>
      <c r="C83" s="99"/>
      <c r="D83" s="101"/>
      <c r="E83" s="77"/>
      <c r="F83" s="102"/>
      <c r="G83" s="98"/>
      <c r="H83" s="99"/>
      <c r="I83" s="81"/>
      <c r="J83" s="83"/>
      <c r="K83" s="73" t="s">
        <v>21</v>
      </c>
      <c r="L83" s="75">
        <f ca="1">IF(P83="00:00:00","",IF(AND(MONTH(P83)=4,DAY(P83)=1),ROUND(YEARFRAC(P83,DATE(IF(MONTH(NOW())&lt;4,YEAR(NOW())-1,YEAR(NOW())),4,1),1),0),ROUNDDOWN(YEARFRAC(P83,DATE(IF(MONTH(NOW())&lt;4,YEAR(NOW())-1,YEAR(NOW())),4,1),1),0)))</f>
      </c>
      <c r="M83" s="77"/>
      <c r="N83" s="79"/>
      <c r="O83" s="75">
        <f>IF(P83="00:00:00","",IF(AND(MONTH(P83)=4,DAY(P83)=1),IF(L83=60,"還暦",IF(L83=70,"古希",IF(L83=77,"喜寿",IF(L83&gt;79,"長寿","")))),IF(L83=60,"還暦",IF(L83=70,"古希",IF(L83=77,"喜寿",IF(L83&gt;79,"長寿",""))))))</f>
      </c>
      <c r="P83" s="90" t="str">
        <f>IF(OR(K83="00:00:00",K83="",K83=" ",K83="　"),"00:00:00",DATEVALUE(IF(LEFT(K83,1)&lt;"A",SUBSTITUTE(CONCATENATE("S",K83),":","/"),SUBSTITUTE(K83,":","/"))))</f>
        <v>00:00:00</v>
      </c>
      <c r="Q83" s="10"/>
      <c r="R83" s="24"/>
      <c r="T83" s="24"/>
    </row>
    <row r="84" spans="1:20" ht="18" customHeight="1" thickBot="1">
      <c r="A84" s="103"/>
      <c r="B84" s="38"/>
      <c r="C84" s="105"/>
      <c r="D84" s="106"/>
      <c r="E84" s="88"/>
      <c r="F84" s="109"/>
      <c r="G84" s="110"/>
      <c r="H84" s="105"/>
      <c r="I84" s="111"/>
      <c r="J84" s="112"/>
      <c r="K84" s="113"/>
      <c r="L84" s="87"/>
      <c r="M84" s="88"/>
      <c r="N84" s="89"/>
      <c r="O84" s="87"/>
      <c r="P84" s="90"/>
      <c r="Q84" s="10"/>
      <c r="R84" s="24"/>
      <c r="S84" s="24"/>
      <c r="T84" s="24"/>
    </row>
    <row r="85" spans="1:20" ht="12" customHeight="1" thickTop="1">
      <c r="A85" s="69">
        <f>CONCATENATE(IF(AND(D85&lt;&gt;"",D85&lt;&gt;" ",D85&lt;&gt;"　"),ASC(LEFT(A81,2))+1,""),IF(AND(D85&lt;&gt;"",D85&lt;&gt;" ",D85&lt;&gt;"　"),"　／　 ",""),IF(AND(D85&lt;&gt;"",D85&lt;&gt;" ",D85&lt;&gt;"　"),S2,""))</f>
      </c>
      <c r="B85" s="55"/>
      <c r="C85" s="119"/>
      <c r="D85" s="120"/>
      <c r="E85" s="107"/>
      <c r="F85" s="108"/>
      <c r="G85" s="98"/>
      <c r="H85" s="99"/>
      <c r="I85" s="104"/>
      <c r="J85" s="114"/>
      <c r="K85" s="73" t="s">
        <v>21</v>
      </c>
      <c r="L85" s="85">
        <f ca="1">IF(P85="00:00:00","",IF(AND(MONTH(P85)=4,DAY(P85)=1),ROUND(YEARFRAC(P85,DATE(IF(MONTH(NOW())&lt;4,YEAR(NOW())-1,YEAR(NOW())),4,1),1),0),ROUNDDOWN(YEARFRAC(P85,DATE(IF(MONTH(NOW())&lt;4,YEAR(NOW())-1,YEAR(NOW())),4,1),1),0)))</f>
      </c>
      <c r="M85" s="107"/>
      <c r="N85" s="115"/>
      <c r="O85" s="85">
        <f>IF(P85="00:00:00","",IF(AND(MONTH(P85)=4,DAY(P85)=1),IF(L85=60,"還暦",IF(L85=70,"古希",IF(L85=77,"喜寿",IF(L85&gt;79,"長寿","")))),IF(L85=60,"還暦",IF(L85=70,"古希",IF(L85=77,"喜寿",IF(L85&gt;79,"長寿",""))))))</f>
      </c>
      <c r="P85" s="90" t="str">
        <f>IF(OR(K85="00:00:00",K85="",K85=" ",K85="　"),"00:00:00",DATEVALUE(IF(LEFT(K85,1)&lt;"A",SUBSTITUTE(CONCATENATE("S",K85),":","/"),SUBSTITUTE(K85,":","/"))))</f>
        <v>00:00:00</v>
      </c>
      <c r="Q85" s="10"/>
      <c r="R85" s="24"/>
      <c r="T85" s="24"/>
    </row>
    <row r="86" spans="1:20" ht="18" customHeight="1">
      <c r="A86" s="70"/>
      <c r="B86" s="37"/>
      <c r="C86" s="92"/>
      <c r="D86" s="94"/>
      <c r="E86" s="78"/>
      <c r="F86" s="97"/>
      <c r="G86" s="100"/>
      <c r="H86" s="92"/>
      <c r="I86" s="82"/>
      <c r="J86" s="84"/>
      <c r="K86" s="74"/>
      <c r="L86" s="76"/>
      <c r="M86" s="78"/>
      <c r="N86" s="80"/>
      <c r="O86" s="76"/>
      <c r="P86" s="90"/>
      <c r="Q86" s="10"/>
      <c r="R86" s="24"/>
      <c r="S86" s="24"/>
      <c r="T86" s="24"/>
    </row>
    <row r="87" spans="1:20" ht="12" customHeight="1">
      <c r="A87" s="70"/>
      <c r="B87" s="34"/>
      <c r="C87" s="99"/>
      <c r="D87" s="101"/>
      <c r="E87" s="107"/>
      <c r="F87" s="108"/>
      <c r="G87" s="98"/>
      <c r="H87" s="99"/>
      <c r="I87" s="104"/>
      <c r="J87" s="83"/>
      <c r="K87" s="73" t="s">
        <v>21</v>
      </c>
      <c r="L87" s="75">
        <f ca="1">IF(P87="00:00:00","",IF(AND(MONTH(P87)=4,DAY(P87)=1),ROUND(YEARFRAC(P87,DATE(IF(MONTH(NOW())&lt;4,YEAR(NOW())-1,YEAR(NOW())),4,1),1),0),ROUNDDOWN(YEARFRAC(P87,DATE(IF(MONTH(NOW())&lt;4,YEAR(NOW())-1,YEAR(NOW())),4,1),1),0)))</f>
      </c>
      <c r="M87" s="77"/>
      <c r="N87" s="79"/>
      <c r="O87" s="75">
        <f>IF(P87="00:00:00","",IF(AND(MONTH(P87)=4,DAY(P87)=1),IF(L87=60,"還暦",IF(L87=70,"古希",IF(L87=77,"喜寿",IF(L87&gt;79,"長寿","")))),IF(L87=60,"還暦",IF(L87=70,"古希",IF(L87=77,"喜寿",IF(L87&gt;79,"長寿",""))))))</f>
      </c>
      <c r="P87" s="90" t="str">
        <f>IF(OR(K87="00:00:00",K87="",K87=" ",K87="　"),"00:00:00",DATEVALUE(IF(LEFT(K87,1)&lt;"A",SUBSTITUTE(CONCATENATE("S",K87),":","/"),SUBSTITUTE(K87,":","/"))))</f>
        <v>00:00:00</v>
      </c>
      <c r="Q87" s="10"/>
      <c r="R87" s="24"/>
      <c r="T87" s="24"/>
    </row>
    <row r="88" spans="1:20" ht="18" customHeight="1" thickBot="1">
      <c r="A88" s="103"/>
      <c r="B88" s="37"/>
      <c r="C88" s="105"/>
      <c r="D88" s="106"/>
      <c r="E88" s="88"/>
      <c r="F88" s="109"/>
      <c r="G88" s="110"/>
      <c r="H88" s="105"/>
      <c r="I88" s="111"/>
      <c r="J88" s="112"/>
      <c r="K88" s="113"/>
      <c r="L88" s="87"/>
      <c r="M88" s="88"/>
      <c r="N88" s="89"/>
      <c r="O88" s="87"/>
      <c r="P88" s="90"/>
      <c r="Q88" s="10"/>
      <c r="R88" s="24"/>
      <c r="S88" s="24"/>
      <c r="T88" s="24"/>
    </row>
    <row r="89" spans="1:20" ht="12" customHeight="1" thickTop="1">
      <c r="A89" s="69">
        <f>CONCATENATE(IF(AND(D89&lt;&gt;"",D89&lt;&gt;" ",D89&lt;&gt;"　"),ASC(LEFT(A85,2))+1,""),IF(AND(D89&lt;&gt;"",D89&lt;&gt;" ",D89&lt;&gt;"　"),"　／　 ",""),IF(AND(D89&lt;&gt;"",D89&lt;&gt;" ",D89&lt;&gt;"　"),S2,""))</f>
      </c>
      <c r="B89" s="39"/>
      <c r="C89" s="91"/>
      <c r="D89" s="93"/>
      <c r="E89" s="95"/>
      <c r="F89" s="96"/>
      <c r="G89" s="98"/>
      <c r="H89" s="99"/>
      <c r="I89" s="116"/>
      <c r="J89" s="117"/>
      <c r="K89" s="73" t="s">
        <v>21</v>
      </c>
      <c r="L89" s="85">
        <f ca="1">IF(P89="00:00:00","",IF(AND(MONTH(P89)=4,DAY(P89)=1),ROUND(YEARFRAC(P89,DATE(IF(MONTH(NOW())&lt;4,YEAR(NOW())-1,YEAR(NOW())),4,1),1),0),ROUNDDOWN(YEARFRAC(P89,DATE(IF(MONTH(NOW())&lt;4,YEAR(NOW())-1,YEAR(NOW())),4,1),1),0)))</f>
      </c>
      <c r="M89" s="95"/>
      <c r="N89" s="118"/>
      <c r="O89" s="85">
        <f>IF(P89="00:00:00","",IF(AND(MONTH(P89)=4,DAY(P89)=1),IF(L89=60,"還暦",IF(L89=70,"古希",IF(L89=77,"喜寿",IF(L89&gt;79,"長寿","")))),IF(L89=60,"還暦",IF(L89=70,"古希",IF(L89=77,"喜寿",IF(L89&gt;79,"長寿",""))))))</f>
      </c>
      <c r="P89" s="90" t="str">
        <f>IF(OR(K89="00:00:00",K89="",K89=" ",K89="　"),"00:00:00",DATEVALUE(IF(LEFT(K89,1)&lt;"A",SUBSTITUTE(CONCATENATE("S",K89),":","/"),SUBSTITUTE(K89,":","/"))))</f>
        <v>00:00:00</v>
      </c>
      <c r="Q89" s="10"/>
      <c r="R89" s="24"/>
      <c r="T89" s="24"/>
    </row>
    <row r="90" spans="1:20" ht="18" customHeight="1">
      <c r="A90" s="70"/>
      <c r="B90" s="37"/>
      <c r="C90" s="92"/>
      <c r="D90" s="94"/>
      <c r="E90" s="78"/>
      <c r="F90" s="97"/>
      <c r="G90" s="100"/>
      <c r="H90" s="92"/>
      <c r="I90" s="104"/>
      <c r="J90" s="84"/>
      <c r="K90" s="74"/>
      <c r="L90" s="76"/>
      <c r="M90" s="78"/>
      <c r="N90" s="80"/>
      <c r="O90" s="76"/>
      <c r="P90" s="90"/>
      <c r="Q90" s="10"/>
      <c r="R90" s="24"/>
      <c r="S90" s="24"/>
      <c r="T90" s="24"/>
    </row>
    <row r="91" spans="1:20" ht="12" customHeight="1">
      <c r="A91" s="70"/>
      <c r="B91" s="34"/>
      <c r="C91" s="99"/>
      <c r="D91" s="101"/>
      <c r="E91" s="77"/>
      <c r="F91" s="102"/>
      <c r="G91" s="98"/>
      <c r="H91" s="99"/>
      <c r="I91" s="81"/>
      <c r="J91" s="83"/>
      <c r="K91" s="73" t="s">
        <v>21</v>
      </c>
      <c r="L91" s="75">
        <f ca="1">IF(P91="00:00:00","",IF(AND(MONTH(P91)=4,DAY(P91)=1),ROUND(YEARFRAC(P91,DATE(IF(MONTH(NOW())&lt;4,YEAR(NOW())-1,YEAR(NOW())),4,1),1),0),ROUNDDOWN(YEARFRAC(P91,DATE(IF(MONTH(NOW())&lt;4,YEAR(NOW())-1,YEAR(NOW())),4,1),1),0)))</f>
      </c>
      <c r="M91" s="77"/>
      <c r="N91" s="79"/>
      <c r="O91" s="75">
        <f>IF(P91="00:00:00","",IF(AND(MONTH(P91)=4,DAY(P91)=1),IF(L91=60,"還暦",IF(L91=70,"古希",IF(L91=77,"喜寿",IF(L91&gt;79,"長寿","")))),IF(L91=60,"還暦",IF(L91=70,"古希",IF(L91=77,"喜寿",IF(L91&gt;79,"長寿",""))))))</f>
      </c>
      <c r="P91" s="90" t="str">
        <f>IF(OR(K91="00:00:00",K91="",K91=" ",K91="　"),"00:00:00",DATEVALUE(IF(LEFT(K91,1)&lt;"A",SUBSTITUTE(CONCATENATE("S",K91),":","/"),SUBSTITUTE(K91,":","/"))))</f>
        <v>00:00:00</v>
      </c>
      <c r="Q91" s="10"/>
      <c r="R91" s="24"/>
      <c r="T91" s="24"/>
    </row>
    <row r="92" spans="1:20" ht="18" customHeight="1" thickBot="1">
      <c r="A92" s="103"/>
      <c r="B92" s="38"/>
      <c r="C92" s="105"/>
      <c r="D92" s="106"/>
      <c r="E92" s="88"/>
      <c r="F92" s="109"/>
      <c r="G92" s="110"/>
      <c r="H92" s="105"/>
      <c r="I92" s="111"/>
      <c r="J92" s="112"/>
      <c r="K92" s="113"/>
      <c r="L92" s="87"/>
      <c r="M92" s="88"/>
      <c r="N92" s="89"/>
      <c r="O92" s="87"/>
      <c r="P92" s="90"/>
      <c r="Q92" s="10"/>
      <c r="R92" s="24"/>
      <c r="S92" s="24"/>
      <c r="T92" s="24"/>
    </row>
    <row r="93" spans="1:20" ht="12" customHeight="1" thickTop="1">
      <c r="A93" s="69">
        <f>CONCATENATE(IF(AND(D93&lt;&gt;"",D93&lt;&gt;" ",D93&lt;&gt;"　"),ASC(LEFT(A89,2))+1,""),IF(AND(D93&lt;&gt;"",D93&lt;&gt;" ",D93&lt;&gt;"　"),"　／　 ",""),IF(AND(D93&lt;&gt;"",D93&lt;&gt;" ",D93&lt;&gt;"　"),S2,""))</f>
      </c>
      <c r="B93" s="55"/>
      <c r="C93" s="119"/>
      <c r="D93" s="120"/>
      <c r="E93" s="107"/>
      <c r="F93" s="108"/>
      <c r="G93" s="98"/>
      <c r="H93" s="99"/>
      <c r="I93" s="104"/>
      <c r="J93" s="114"/>
      <c r="K93" s="73" t="s">
        <v>21</v>
      </c>
      <c r="L93" s="85">
        <f ca="1">IF(P93="00:00:00","",IF(AND(MONTH(P93)=4,DAY(P93)=1),ROUND(YEARFRAC(P93,DATE(IF(MONTH(NOW())&lt;4,YEAR(NOW())-1,YEAR(NOW())),4,1),1),0),ROUNDDOWN(YEARFRAC(P93,DATE(IF(MONTH(NOW())&lt;4,YEAR(NOW())-1,YEAR(NOW())),4,1),1),0)))</f>
      </c>
      <c r="M93" s="107"/>
      <c r="N93" s="115"/>
      <c r="O93" s="85">
        <f>IF(P93="00:00:00","",IF(AND(MONTH(P93)=4,DAY(P93)=1),IF(L93=60,"還暦",IF(L93=70,"古希",IF(L93=77,"喜寿",IF(L93&gt;79,"長寿","")))),IF(L93=60,"還暦",IF(L93=70,"古希",IF(L93=77,"喜寿",IF(L93&gt;79,"長寿",""))))))</f>
      </c>
      <c r="P93" s="90" t="str">
        <f>IF(OR(K93="00:00:00",K93="",K93=" ",K93="　"),"00:00:00",DATEVALUE(IF(LEFT(K93,1)&lt;"A",SUBSTITUTE(CONCATENATE("S",K93),":","/"),SUBSTITUTE(K93,":","/"))))</f>
        <v>00:00:00</v>
      </c>
      <c r="Q93" s="10"/>
      <c r="R93" s="24"/>
      <c r="T93" s="24"/>
    </row>
    <row r="94" spans="1:20" ht="18" customHeight="1">
      <c r="A94" s="70"/>
      <c r="B94" s="37"/>
      <c r="C94" s="92"/>
      <c r="D94" s="94"/>
      <c r="E94" s="78"/>
      <c r="F94" s="97"/>
      <c r="G94" s="100"/>
      <c r="H94" s="92"/>
      <c r="I94" s="82"/>
      <c r="J94" s="84"/>
      <c r="K94" s="74"/>
      <c r="L94" s="76"/>
      <c r="M94" s="78"/>
      <c r="N94" s="80"/>
      <c r="O94" s="76"/>
      <c r="P94" s="90"/>
      <c r="Q94" s="10"/>
      <c r="R94" s="24"/>
      <c r="S94" s="24"/>
      <c r="T94" s="24"/>
    </row>
    <row r="95" spans="1:20" ht="12" customHeight="1">
      <c r="A95" s="70"/>
      <c r="B95" s="34"/>
      <c r="C95" s="99"/>
      <c r="D95" s="101"/>
      <c r="E95" s="107"/>
      <c r="F95" s="108"/>
      <c r="G95" s="98"/>
      <c r="H95" s="99"/>
      <c r="I95" s="104"/>
      <c r="J95" s="83"/>
      <c r="K95" s="73" t="s">
        <v>21</v>
      </c>
      <c r="L95" s="75">
        <f ca="1">IF(P95="00:00:00","",IF(AND(MONTH(P95)=4,DAY(P95)=1),ROUND(YEARFRAC(P95,DATE(IF(MONTH(NOW())&lt;4,YEAR(NOW())-1,YEAR(NOW())),4,1),1),0),ROUNDDOWN(YEARFRAC(P95,DATE(IF(MONTH(NOW())&lt;4,YEAR(NOW())-1,YEAR(NOW())),4,1),1),0)))</f>
      </c>
      <c r="M95" s="77"/>
      <c r="N95" s="79"/>
      <c r="O95" s="75">
        <f>IF(P95="00:00:00","",IF(AND(MONTH(P95)=4,DAY(P95)=1),IF(L95=60,"還暦",IF(L95=70,"古希",IF(L95=77,"喜寿",IF(L95&gt;79,"長寿","")))),IF(L95=60,"還暦",IF(L95=70,"古希",IF(L95=77,"喜寿",IF(L95&gt;79,"長寿",""))))))</f>
      </c>
      <c r="P95" s="90" t="str">
        <f>IF(OR(K95="00:00:00",K95="",K95=" ",K95="　"),"00:00:00",DATEVALUE(IF(LEFT(K95,1)&lt;"A",SUBSTITUTE(CONCATENATE("S",K95),":","/"),SUBSTITUTE(K95,":","/"))))</f>
        <v>00:00:00</v>
      </c>
      <c r="Q95" s="10"/>
      <c r="R95" s="24"/>
      <c r="T95" s="24"/>
    </row>
    <row r="96" spans="1:20" ht="18" customHeight="1" thickBot="1">
      <c r="A96" s="103"/>
      <c r="B96" s="37"/>
      <c r="C96" s="105"/>
      <c r="D96" s="106"/>
      <c r="E96" s="88"/>
      <c r="F96" s="109"/>
      <c r="G96" s="110"/>
      <c r="H96" s="105"/>
      <c r="I96" s="111"/>
      <c r="J96" s="112"/>
      <c r="K96" s="113"/>
      <c r="L96" s="87"/>
      <c r="M96" s="88"/>
      <c r="N96" s="89"/>
      <c r="O96" s="87"/>
      <c r="P96" s="90"/>
      <c r="Q96" s="10"/>
      <c r="R96" s="24"/>
      <c r="S96" s="24"/>
      <c r="T96" s="24"/>
    </row>
    <row r="97" spans="1:20" ht="12" customHeight="1" thickTop="1">
      <c r="A97" s="69">
        <f>CONCATENATE(IF(AND(D97&lt;&gt;"",D97&lt;&gt;" ",D97&lt;&gt;"　"),ASC(LEFT(A93,2))+1,""),IF(AND(D97&lt;&gt;"",D97&lt;&gt;" ",D97&lt;&gt;"　"),"　／　 ",""),IF(AND(D97&lt;&gt;"",D97&lt;&gt;" ",D97&lt;&gt;"　"),S2,""))</f>
      </c>
      <c r="B97" s="39"/>
      <c r="C97" s="91"/>
      <c r="D97" s="93"/>
      <c r="E97" s="95"/>
      <c r="F97" s="96"/>
      <c r="G97" s="98"/>
      <c r="H97" s="99"/>
      <c r="I97" s="81"/>
      <c r="J97" s="83"/>
      <c r="K97" s="73" t="s">
        <v>21</v>
      </c>
      <c r="L97" s="85">
        <f ca="1">IF(P97="00:00:00","",IF(AND(MONTH(P97)=4,DAY(P97)=1),ROUND(YEARFRAC(P97,DATE(IF(MONTH(NOW())&lt;4,YEAR(NOW())-1,YEAR(NOW())),4,1),1),0),ROUNDDOWN(YEARFRAC(P97,DATE(IF(MONTH(NOW())&lt;4,YEAR(NOW())-1,YEAR(NOW())),4,1),1),0)))</f>
      </c>
      <c r="M97" s="77"/>
      <c r="N97" s="79"/>
      <c r="O97" s="85">
        <f>IF(P97="00:00:00","",IF(AND(MONTH(P97)=4,DAY(P97)=1),IF(L97=60,"還暦",IF(L97=70,"古希",IF(L97=77,"喜寿",IF(L97&gt;79,"長寿","")))),IF(L97=60,"還暦",IF(L97=70,"古希",IF(L97=77,"喜寿",IF(L97&gt;79,"長寿",""))))))</f>
      </c>
      <c r="P97" s="90" t="str">
        <f>IF(OR(K97="00:00:00",K97="",K97=" ",K97="　"),"00:00:00",DATEVALUE(IF(LEFT(K97,1)&lt;"A",SUBSTITUTE(CONCATENATE("S",K97),":","/"),SUBSTITUTE(K97,":","/"))))</f>
        <v>00:00:00</v>
      </c>
      <c r="Q97" s="10"/>
      <c r="R97" s="24"/>
      <c r="T97" s="24"/>
    </row>
    <row r="98" spans="1:20" ht="18" customHeight="1">
      <c r="A98" s="70"/>
      <c r="B98" s="37"/>
      <c r="C98" s="92"/>
      <c r="D98" s="94"/>
      <c r="E98" s="78"/>
      <c r="F98" s="97"/>
      <c r="G98" s="100"/>
      <c r="H98" s="92"/>
      <c r="I98" s="104"/>
      <c r="J98" s="84"/>
      <c r="K98" s="74"/>
      <c r="L98" s="76"/>
      <c r="M98" s="78"/>
      <c r="N98" s="80"/>
      <c r="O98" s="76"/>
      <c r="P98" s="90"/>
      <c r="Q98" s="10"/>
      <c r="R98" s="24"/>
      <c r="T98" s="24"/>
    </row>
    <row r="99" spans="1:20" ht="12" customHeight="1">
      <c r="A99" s="70"/>
      <c r="B99" s="34"/>
      <c r="C99" s="99"/>
      <c r="D99" s="101"/>
      <c r="E99" s="107"/>
      <c r="F99" s="108"/>
      <c r="G99" s="98"/>
      <c r="H99" s="99"/>
      <c r="I99" s="81"/>
      <c r="J99" s="83"/>
      <c r="K99" s="73" t="s">
        <v>21</v>
      </c>
      <c r="L99" s="75">
        <f ca="1">IF(P99="00:00:00","",IF(AND(MONTH(P99)=4,DAY(P99)=1),ROUND(YEARFRAC(P99,DATE(IF(MONTH(NOW())&lt;4,YEAR(NOW())-1,YEAR(NOW())),4,1),1),0),ROUNDDOWN(YEARFRAC(P99,DATE(IF(MONTH(NOW())&lt;4,YEAR(NOW())-1,YEAR(NOW())),4,1),1),0)))</f>
      </c>
      <c r="M99" s="77"/>
      <c r="N99" s="79"/>
      <c r="O99" s="75">
        <f>IF(P99="00:00:00","",IF(AND(MONTH(P99)=4,DAY(P99)=1),IF(L99=60,"還暦",IF(L99=70,"古希",IF(L99=77,"喜寿",IF(L99&gt;79,"長寿","")))),IF(L99=60,"還暦",IF(L99=70,"古希",IF(L99=77,"喜寿",IF(L99&gt;79,"長寿",""))))))</f>
      </c>
      <c r="P99" s="90" t="str">
        <f>IF(OR(K99="00:00:00",K99="",K99=" ",K99="　"),"00:00:00",DATEVALUE(IF(LEFT(K99,1)&lt;"A",SUBSTITUTE(CONCATENATE("S",K99),":","/"),SUBSTITUTE(K99,":","/"))))</f>
        <v>00:00:00</v>
      </c>
      <c r="Q99" s="10"/>
      <c r="R99" s="24"/>
      <c r="T99" s="24"/>
    </row>
    <row r="100" spans="1:20" ht="18" customHeight="1" thickBot="1">
      <c r="A100" s="103"/>
      <c r="B100" s="37"/>
      <c r="C100" s="105"/>
      <c r="D100" s="106"/>
      <c r="E100" s="88"/>
      <c r="F100" s="109"/>
      <c r="G100" s="110"/>
      <c r="H100" s="105"/>
      <c r="I100" s="111"/>
      <c r="J100" s="112"/>
      <c r="K100" s="113"/>
      <c r="L100" s="87"/>
      <c r="M100" s="88"/>
      <c r="N100" s="89"/>
      <c r="O100" s="87"/>
      <c r="P100" s="90"/>
      <c r="Q100" s="10"/>
      <c r="R100" s="24"/>
      <c r="S100" s="24"/>
      <c r="T100" s="24"/>
    </row>
    <row r="101" spans="1:20" ht="12" customHeight="1" thickTop="1">
      <c r="A101" s="69">
        <f>CONCATENATE(IF(AND(D101&lt;&gt;"",D101&lt;&gt;" ",D101&lt;&gt;"　"),ASC(LEFT(A97,2))+1,""),IF(AND(D101&lt;&gt;"",D101&lt;&gt;" ",D101&lt;&gt;"　"),"　／　 ",""),IF(AND(D101&lt;&gt;"",D101&lt;&gt;" ",D101&lt;&gt;"　"),S2,""))</f>
      </c>
      <c r="B101" s="39"/>
      <c r="C101" s="91"/>
      <c r="D101" s="93"/>
      <c r="E101" s="95"/>
      <c r="F101" s="96"/>
      <c r="G101" s="98"/>
      <c r="H101" s="99"/>
      <c r="I101" s="81"/>
      <c r="J101" s="83"/>
      <c r="K101" s="73" t="s">
        <v>21</v>
      </c>
      <c r="L101" s="85">
        <f ca="1">IF(P101="00:00:00","",IF(AND(MONTH(P101)=4,DAY(P101)=1),ROUND(YEARFRAC(P101,DATE(IF(MONTH(NOW())&lt;4,YEAR(NOW())-1,YEAR(NOW())),4,1),1),0),ROUNDDOWN(YEARFRAC(P101,DATE(IF(MONTH(NOW())&lt;4,YEAR(NOW())-1,YEAR(NOW())),4,1),1),0)))</f>
      </c>
      <c r="M101" s="77"/>
      <c r="N101" s="79"/>
      <c r="O101" s="85">
        <f>IF(P101="00:00:00","",IF(AND(MONTH(P101)=4,DAY(P101)=1),IF(L101=60,"還暦",IF(L101=70,"古希",IF(L101=77,"喜寿",IF(L101&gt;79,"長寿","")))),IF(L101=60,"還暦",IF(L101=70,"古希",IF(L101=77,"喜寿",IF(L101&gt;79,"長寿",""))))))</f>
      </c>
      <c r="P101" s="90" t="str">
        <f>IF(OR(K101="00:00:00",K101="",K101=" ",K101="　"),"00:00:00",DATEVALUE(IF(LEFT(K101,1)&lt;"A",SUBSTITUTE(CONCATENATE("S",K101),":","/"),SUBSTITUTE(K101,":","/"))))</f>
        <v>00:00:00</v>
      </c>
      <c r="Q101" s="10"/>
      <c r="R101" s="24"/>
      <c r="T101" s="24"/>
    </row>
    <row r="102" spans="1:20" ht="18" customHeight="1">
      <c r="A102" s="70"/>
      <c r="B102" s="37"/>
      <c r="C102" s="92"/>
      <c r="D102" s="94"/>
      <c r="E102" s="78"/>
      <c r="F102" s="97"/>
      <c r="G102" s="100"/>
      <c r="H102" s="92"/>
      <c r="I102" s="82"/>
      <c r="J102" s="84"/>
      <c r="K102" s="74"/>
      <c r="L102" s="76"/>
      <c r="M102" s="78"/>
      <c r="N102" s="80"/>
      <c r="O102" s="76"/>
      <c r="P102" s="90"/>
      <c r="Q102" s="10"/>
      <c r="R102" s="24"/>
      <c r="S102" s="24"/>
      <c r="T102" s="24"/>
    </row>
    <row r="103" spans="1:20" ht="12" customHeight="1">
      <c r="A103" s="70"/>
      <c r="B103" s="34"/>
      <c r="C103" s="99"/>
      <c r="D103" s="101"/>
      <c r="E103" s="107"/>
      <c r="F103" s="108"/>
      <c r="G103" s="98"/>
      <c r="H103" s="99"/>
      <c r="I103" s="104"/>
      <c r="J103" s="83"/>
      <c r="K103" s="73" t="s">
        <v>21</v>
      </c>
      <c r="L103" s="75">
        <f ca="1">IF(P103="00:00:00","",IF(AND(MONTH(P103)=4,DAY(P103)=1),ROUND(YEARFRAC(P103,DATE(IF(MONTH(NOW())&lt;4,YEAR(NOW())-1,YEAR(NOW())),4,1),1),0),ROUNDDOWN(YEARFRAC(P103,DATE(IF(MONTH(NOW())&lt;4,YEAR(NOW())-1,YEAR(NOW())),4,1),1),0)))</f>
      </c>
      <c r="M103" s="77"/>
      <c r="N103" s="79"/>
      <c r="O103" s="75">
        <f>IF(P103="00:00:00","",IF(AND(MONTH(P103)=4,DAY(P103)=1),IF(L103=60,"還暦",IF(L103=70,"古希",IF(L103=77,"喜寿",IF(L103&gt;79,"長寿","")))),IF(L103=60,"還暦",IF(L103=70,"古希",IF(L103=77,"喜寿",IF(L103&gt;79,"長寿",""))))))</f>
      </c>
      <c r="P103" s="90" t="str">
        <f>IF(OR(K103="00:00:00",K103="",K103=" ",K103="　"),"00:00:00",DATEVALUE(IF(LEFT(K103,1)&lt;"A",SUBSTITUTE(CONCATENATE("S",K103),":","/"),SUBSTITUTE(K103,":","/"))))</f>
        <v>00:00:00</v>
      </c>
      <c r="Q103" s="10"/>
      <c r="R103" s="24"/>
      <c r="T103" s="24"/>
    </row>
    <row r="104" spans="1:20" ht="18" customHeight="1" thickBot="1">
      <c r="A104" s="103"/>
      <c r="B104" s="37"/>
      <c r="C104" s="105"/>
      <c r="D104" s="106"/>
      <c r="E104" s="88"/>
      <c r="F104" s="109"/>
      <c r="G104" s="110"/>
      <c r="H104" s="105"/>
      <c r="I104" s="111"/>
      <c r="J104" s="112"/>
      <c r="K104" s="113"/>
      <c r="L104" s="87"/>
      <c r="M104" s="88"/>
      <c r="N104" s="89"/>
      <c r="O104" s="87"/>
      <c r="P104" s="90"/>
      <c r="Q104" s="10"/>
      <c r="R104" s="24"/>
      <c r="S104" s="24"/>
      <c r="T104" s="24"/>
    </row>
    <row r="105" spans="1:20" ht="12" customHeight="1" thickTop="1">
      <c r="A105" s="69">
        <f>CONCATENATE(IF(AND(D105&lt;&gt;"",D105&lt;&gt;" ",D105&lt;&gt;"　"),ASC(LEFT(A101,2))+1,""),IF(AND(D105&lt;&gt;"",D105&lt;&gt;" ",D105&lt;&gt;"　"),"　／　 ",""),IF(AND(D105&lt;&gt;"",D105&lt;&gt;" ",D105&lt;&gt;"　"),S2,""))</f>
      </c>
      <c r="B105" s="39"/>
      <c r="C105" s="91"/>
      <c r="D105" s="93"/>
      <c r="E105" s="95"/>
      <c r="F105" s="96"/>
      <c r="G105" s="98"/>
      <c r="H105" s="99"/>
      <c r="I105" s="81"/>
      <c r="J105" s="83"/>
      <c r="K105" s="73" t="s">
        <v>21</v>
      </c>
      <c r="L105" s="85">
        <f ca="1">IF(P105="00:00:00","",IF(AND(MONTH(P105)=4,DAY(P105)=1),ROUND(YEARFRAC(P105,DATE(IF(MONTH(NOW())&lt;4,YEAR(NOW())-1,YEAR(NOW())),4,1),1),0),ROUNDDOWN(YEARFRAC(P105,DATE(IF(MONTH(NOW())&lt;4,YEAR(NOW())-1,YEAR(NOW())),4,1),1),0)))</f>
      </c>
      <c r="M105" s="77"/>
      <c r="N105" s="79"/>
      <c r="O105" s="85">
        <f>IF(P105="00:00:00","",IF(AND(MONTH(P105)=4,DAY(P105)=1),IF(L105=60,"還暦",IF(L105=70,"古希",IF(L105=77,"喜寿",IF(L105&gt;79,"長寿","")))),IF(L105=60,"還暦",IF(L105=70,"古希",IF(L105=77,"喜寿",IF(L105&gt;79,"長寿",""))))))</f>
      </c>
      <c r="P105" s="90" t="str">
        <f>IF(OR(K105="00:00:00",K105="",K105=" ",K105="　"),"00:00:00",DATEVALUE(IF(LEFT(K105,1)&lt;"A",SUBSTITUTE(CONCATENATE("S",K105),":","/"),SUBSTITUTE(K105,":","/"))))</f>
        <v>00:00:00</v>
      </c>
      <c r="Q105" s="10"/>
      <c r="R105" s="24"/>
      <c r="T105" s="24"/>
    </row>
    <row r="106" spans="1:20" ht="18" customHeight="1">
      <c r="A106" s="70"/>
      <c r="B106" s="37"/>
      <c r="C106" s="92"/>
      <c r="D106" s="94"/>
      <c r="E106" s="78"/>
      <c r="F106" s="97"/>
      <c r="G106" s="100"/>
      <c r="H106" s="92"/>
      <c r="I106" s="104"/>
      <c r="J106" s="84"/>
      <c r="K106" s="74"/>
      <c r="L106" s="76"/>
      <c r="M106" s="78"/>
      <c r="N106" s="80"/>
      <c r="O106" s="76"/>
      <c r="P106" s="90"/>
      <c r="Q106" s="10"/>
      <c r="R106" s="24"/>
      <c r="S106" s="24"/>
      <c r="T106" s="24"/>
    </row>
    <row r="107" spans="1:20" ht="12" customHeight="1">
      <c r="A107" s="70"/>
      <c r="B107" s="34"/>
      <c r="C107" s="99"/>
      <c r="D107" s="101"/>
      <c r="E107" s="107"/>
      <c r="F107" s="108"/>
      <c r="G107" s="98"/>
      <c r="H107" s="99"/>
      <c r="I107" s="81"/>
      <c r="J107" s="83"/>
      <c r="K107" s="73" t="s">
        <v>21</v>
      </c>
      <c r="L107" s="75">
        <f ca="1">IF(P107="00:00:00","",IF(AND(MONTH(P107)=4,DAY(P107)=1),ROUND(YEARFRAC(P107,DATE(IF(MONTH(NOW())&lt;4,YEAR(NOW())-1,YEAR(NOW())),4,1),1),0),ROUNDDOWN(YEARFRAC(P107,DATE(IF(MONTH(NOW())&lt;4,YEAR(NOW())-1,YEAR(NOW())),4,1),1),0)))</f>
      </c>
      <c r="M107" s="77"/>
      <c r="N107" s="79"/>
      <c r="O107" s="75">
        <f>IF(P107="00:00:00","",IF(AND(MONTH(P107)=4,DAY(P107)=1),IF(L107=60,"還暦",IF(L107=70,"古希",IF(L107=77,"喜寿",IF(L107&gt;79,"長寿","")))),IF(L107=60,"還暦",IF(L107=70,"古希",IF(L107=77,"喜寿",IF(L107&gt;79,"長寿",""))))))</f>
      </c>
      <c r="P107" s="90" t="str">
        <f>IF(OR(K107="00:00:00",K107="",K107=" ",K107="　"),"00:00:00",DATEVALUE(IF(LEFT(K107,1)&lt;"A",SUBSTITUTE(CONCATENATE("S",K107),":","/"),SUBSTITUTE(K107,":","/"))))</f>
        <v>00:00:00</v>
      </c>
      <c r="Q107" s="10"/>
      <c r="R107" s="24"/>
      <c r="T107" s="24"/>
    </row>
    <row r="108" spans="1:20" ht="18" customHeight="1" thickBot="1">
      <c r="A108" s="103"/>
      <c r="B108" s="37"/>
      <c r="C108" s="105"/>
      <c r="D108" s="106"/>
      <c r="E108" s="88"/>
      <c r="F108" s="109"/>
      <c r="G108" s="110"/>
      <c r="H108" s="105"/>
      <c r="I108" s="111"/>
      <c r="J108" s="112"/>
      <c r="K108" s="113"/>
      <c r="L108" s="87"/>
      <c r="M108" s="88"/>
      <c r="N108" s="89"/>
      <c r="O108" s="87"/>
      <c r="P108" s="90"/>
      <c r="Q108" s="10"/>
      <c r="R108" s="24"/>
      <c r="S108" s="24"/>
      <c r="T108" s="24"/>
    </row>
    <row r="109" spans="1:20" ht="12" customHeight="1" thickTop="1">
      <c r="A109" s="69">
        <f>CONCATENATE(IF(AND(D109&lt;&gt;"",D109&lt;&gt;" ",D109&lt;&gt;"　"),ASC(LEFT(A105,2))+1,""),IF(AND(D109&lt;&gt;"",D109&lt;&gt;" ",D109&lt;&gt;"　"),"　／　 ",""),IF(AND(D109&lt;&gt;"",D109&lt;&gt;" ",D109&lt;&gt;"　"),S2,""))</f>
      </c>
      <c r="B109" s="39"/>
      <c r="C109" s="91"/>
      <c r="D109" s="93"/>
      <c r="E109" s="95"/>
      <c r="F109" s="96"/>
      <c r="G109" s="98"/>
      <c r="H109" s="99"/>
      <c r="I109" s="81"/>
      <c r="J109" s="83"/>
      <c r="K109" s="73" t="s">
        <v>21</v>
      </c>
      <c r="L109" s="85">
        <f ca="1">IF(P109="00:00:00","",IF(AND(MONTH(P109)=4,DAY(P109)=1),ROUND(YEARFRAC(P109,DATE(IF(MONTH(NOW())&lt;4,YEAR(NOW())-1,YEAR(NOW())),4,1),1),0),ROUNDDOWN(YEARFRAC(P109,DATE(IF(MONTH(NOW())&lt;4,YEAR(NOW())-1,YEAR(NOW())),4,1),1),0)))</f>
      </c>
      <c r="M109" s="77"/>
      <c r="N109" s="79"/>
      <c r="O109" s="85">
        <f>IF(P109="00:00:00","",IF(AND(MONTH(P109)=4,DAY(P109)=1),IF(L109=60,"還暦",IF(L109=70,"古希",IF(L109=77,"喜寿",IF(L109&gt;79,"長寿","")))),IF(L109=60,"還暦",IF(L109=70,"古希",IF(L109=77,"喜寿",IF(L109&gt;79,"長寿",""))))))</f>
      </c>
      <c r="P109" s="90" t="str">
        <f>IF(OR(K109="00:00:00",K109="",K109=" ",K109="　"),"00:00:00",DATEVALUE(IF(LEFT(K109,1)&lt;"A",SUBSTITUTE(CONCATENATE("S",K109),":","/"),SUBSTITUTE(K109,":","/"))))</f>
        <v>00:00:00</v>
      </c>
      <c r="Q109" s="10"/>
      <c r="R109" s="24"/>
      <c r="T109" s="24"/>
    </row>
    <row r="110" spans="1:20" ht="18" customHeight="1">
      <c r="A110" s="70"/>
      <c r="B110" s="37"/>
      <c r="C110" s="92"/>
      <c r="D110" s="94"/>
      <c r="E110" s="78"/>
      <c r="F110" s="97"/>
      <c r="G110" s="100"/>
      <c r="H110" s="92"/>
      <c r="I110" s="82"/>
      <c r="J110" s="84"/>
      <c r="K110" s="74"/>
      <c r="L110" s="76"/>
      <c r="M110" s="78"/>
      <c r="N110" s="80"/>
      <c r="O110" s="76"/>
      <c r="P110" s="90"/>
      <c r="Q110" s="10"/>
      <c r="R110" s="24"/>
      <c r="S110" s="24"/>
      <c r="T110" s="24"/>
    </row>
    <row r="111" spans="1:20" ht="12" customHeight="1">
      <c r="A111" s="70"/>
      <c r="B111" s="34"/>
      <c r="C111" s="99"/>
      <c r="D111" s="101"/>
      <c r="E111" s="77"/>
      <c r="F111" s="102"/>
      <c r="G111" s="98"/>
      <c r="H111" s="99"/>
      <c r="I111" s="81"/>
      <c r="J111" s="83"/>
      <c r="K111" s="73" t="s">
        <v>21</v>
      </c>
      <c r="L111" s="75">
        <f ca="1">IF(P111="00:00:00","",IF(AND(MONTH(P111)=4,DAY(P111)=1),ROUND(YEARFRAC(P111,DATE(IF(MONTH(NOW())&lt;4,YEAR(NOW())-1,YEAR(NOW())),4,1),1),0),ROUNDDOWN(YEARFRAC(P111,DATE(IF(MONTH(NOW())&lt;4,YEAR(NOW())-1,YEAR(NOW())),4,1),1),0)))</f>
      </c>
      <c r="M111" s="77"/>
      <c r="N111" s="79"/>
      <c r="O111" s="75">
        <f>IF(P111="00:00:00","",IF(AND(MONTH(P111)=4,DAY(P111)=1),IF(L111=60,"還暦",IF(L111=70,"古希",IF(L111=77,"喜寿",IF(L111&gt;79,"長寿","")))),IF(L111=60,"還暦",IF(L111=70,"古希",IF(L111=77,"喜寿",IF(L111&gt;79,"長寿",""))))))</f>
      </c>
      <c r="P111" s="90" t="str">
        <f>IF(OR(K111="00:00:00",K111="",K111=" ",K111="　"),"00:00:00",DATEVALUE(IF(LEFT(K111,1)&lt;"A",SUBSTITUTE(CONCATENATE("S",K111),":","/"),SUBSTITUTE(K111,":","/"))))</f>
        <v>00:00:00</v>
      </c>
      <c r="Q111" s="10"/>
      <c r="R111" s="24"/>
      <c r="T111" s="24"/>
    </row>
    <row r="112" spans="1:20" ht="18" customHeight="1">
      <c r="A112" s="71"/>
      <c r="B112" s="37"/>
      <c r="C112" s="92"/>
      <c r="D112" s="94"/>
      <c r="E112" s="78"/>
      <c r="F112" s="97"/>
      <c r="G112" s="100"/>
      <c r="H112" s="92"/>
      <c r="I112" s="82"/>
      <c r="J112" s="84"/>
      <c r="K112" s="74"/>
      <c r="L112" s="76"/>
      <c r="M112" s="78"/>
      <c r="N112" s="80"/>
      <c r="O112" s="76"/>
      <c r="P112" s="90"/>
      <c r="Q112" s="10"/>
      <c r="R112" s="24"/>
      <c r="S112" s="24"/>
      <c r="T112" s="24"/>
    </row>
    <row r="113" spans="1:20" ht="18" customHeight="1">
      <c r="A113" s="86" t="s">
        <v>38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29"/>
      <c r="Q113" s="10"/>
      <c r="R113" s="24"/>
      <c r="S113" s="24"/>
      <c r="T113" s="24"/>
    </row>
    <row r="114" spans="1:20" ht="19.5" customHeight="1">
      <c r="A114" s="30" t="s">
        <v>37</v>
      </c>
      <c r="B114" s="26"/>
      <c r="C114" s="10"/>
      <c r="D114" s="10"/>
      <c r="E114" s="21"/>
      <c r="F114" s="21"/>
      <c r="G114" s="10"/>
      <c r="H114" s="21"/>
      <c r="I114" s="21"/>
      <c r="J114" s="10"/>
      <c r="K114" s="10"/>
      <c r="L114" s="10"/>
      <c r="M114" s="10"/>
      <c r="N114" s="10"/>
      <c r="O114" s="10"/>
      <c r="P114" s="2"/>
      <c r="Q114" s="10"/>
      <c r="R114" s="24"/>
      <c r="S114" s="24"/>
      <c r="T114" s="24"/>
    </row>
    <row r="115" spans="1:20" ht="27.75" customHeight="1">
      <c r="A115" s="121" t="str">
        <f>A58</f>
        <v>   　第　47　回　全日本レディースソフトテニス個人戦大会　申込書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4"/>
      <c r="Q115" s="23"/>
      <c r="R115" s="24"/>
      <c r="S115" s="24"/>
      <c r="T115" s="24"/>
    </row>
    <row r="116" spans="1:20" ht="23.25" customHeight="1">
      <c r="A116" s="122" t="str">
        <f>IF($A$2=0,"",$A$2)</f>
        <v>種別　（ </v>
      </c>
      <c r="B116" s="123"/>
      <c r="C116" s="46" t="str">
        <f>C59</f>
        <v>）（</v>
      </c>
      <c r="D116" s="47">
        <f>IF($D$2=0,"",$D$2)</f>
      </c>
      <c r="E116" s="65" t="str">
        <f>E59</f>
        <v>支部　）</v>
      </c>
      <c r="F116" s="66"/>
      <c r="G116" s="66"/>
      <c r="H116" s="48"/>
      <c r="I116" s="49"/>
      <c r="J116" s="49"/>
      <c r="K116" s="49"/>
      <c r="L116" s="50" t="str">
        <f>L59</f>
        <v>平成</v>
      </c>
      <c r="M116" s="51" t="str">
        <f>M59</f>
        <v>    年</v>
      </c>
      <c r="N116" s="51" t="str">
        <f>N59</f>
        <v>月</v>
      </c>
      <c r="O116" s="51" t="str">
        <f>O59</f>
        <v>日</v>
      </c>
      <c r="Q116" s="25"/>
      <c r="R116" s="24"/>
      <c r="S116" s="24"/>
      <c r="T116" s="24"/>
    </row>
    <row r="117" spans="1:20" ht="13.5" customHeight="1">
      <c r="A117" s="124" t="str">
        <f>A60</f>
        <v>申込責任者氏名</v>
      </c>
      <c r="B117" s="125"/>
      <c r="C117" s="126"/>
      <c r="D117" s="60" t="str">
        <f>D60</f>
        <v>申込責任者</v>
      </c>
      <c r="E117" s="127">
        <f>E60</f>
        <v>0</v>
      </c>
      <c r="F117" s="128"/>
      <c r="G117" s="52" t="str">
        <f>G60</f>
        <v>－</v>
      </c>
      <c r="H117" s="53">
        <f>IF($H$3=0,"",$H$3)</f>
      </c>
      <c r="I117" s="128">
        <f>IF($I$3=0,"",$I$3)</f>
      </c>
      <c r="J117" s="129"/>
      <c r="K117" s="130"/>
      <c r="L117" s="75" t="str">
        <f>L60</f>
        <v>℡</v>
      </c>
      <c r="M117" s="132">
        <f>IF($M$3=0,"",$M$3)</f>
      </c>
      <c r="N117" s="133"/>
      <c r="O117" s="134"/>
      <c r="P117" s="5"/>
      <c r="Q117" s="26"/>
      <c r="R117" s="24"/>
      <c r="S117" s="24"/>
      <c r="T117" s="24"/>
    </row>
    <row r="118" spans="1:20" ht="21.75" customHeight="1">
      <c r="A118" s="138">
        <f>IF($A$4=0,"",$A$4)</f>
      </c>
      <c r="B118" s="139"/>
      <c r="C118" s="140"/>
      <c r="D118" s="61" t="str">
        <f>D61</f>
        <v>住　　所</v>
      </c>
      <c r="E118" s="141">
        <f>IF($E$4=0,"",$E$4)</f>
      </c>
      <c r="F118" s="142"/>
      <c r="G118" s="142"/>
      <c r="H118" s="142"/>
      <c r="I118" s="142"/>
      <c r="J118" s="142"/>
      <c r="K118" s="143"/>
      <c r="L118" s="131"/>
      <c r="M118" s="135"/>
      <c r="N118" s="136"/>
      <c r="O118" s="137"/>
      <c r="P118" s="5"/>
      <c r="Q118" s="26"/>
      <c r="R118" s="24"/>
      <c r="S118" s="24"/>
      <c r="T118" s="24"/>
    </row>
    <row r="119" spans="1:20" ht="20.25" customHeight="1">
      <c r="A119" s="31" t="s">
        <v>20</v>
      </c>
      <c r="B119" s="13"/>
      <c r="C119" s="13"/>
      <c r="D119" s="13"/>
      <c r="E119" s="13"/>
      <c r="F119" s="13"/>
      <c r="G119" s="19"/>
      <c r="H119" s="13"/>
      <c r="I119" s="13"/>
      <c r="J119" s="13"/>
      <c r="K119" s="13"/>
      <c r="L119" s="13"/>
      <c r="M119" s="13"/>
      <c r="N119" s="13"/>
      <c r="O119" s="13"/>
      <c r="P119" s="12"/>
      <c r="Q119" s="19"/>
      <c r="R119" s="24"/>
      <c r="S119" s="24"/>
      <c r="T119" s="24"/>
    </row>
    <row r="120" spans="1:20" ht="13.5" customHeight="1">
      <c r="A120" s="144" t="s">
        <v>3</v>
      </c>
      <c r="B120" s="32" t="s">
        <v>4</v>
      </c>
      <c r="C120" s="146" t="s">
        <v>5</v>
      </c>
      <c r="D120" s="148" t="s">
        <v>13</v>
      </c>
      <c r="E120" s="150" t="s">
        <v>6</v>
      </c>
      <c r="F120" s="151"/>
      <c r="G120" s="151"/>
      <c r="H120" s="151"/>
      <c r="I120" s="152"/>
      <c r="J120" s="153" t="s">
        <v>7</v>
      </c>
      <c r="K120" s="153" t="s">
        <v>9</v>
      </c>
      <c r="L120" s="144" t="s">
        <v>8</v>
      </c>
      <c r="M120" s="155" t="s">
        <v>10</v>
      </c>
      <c r="N120" s="156"/>
      <c r="O120" s="144" t="s">
        <v>11</v>
      </c>
      <c r="P120" s="7"/>
      <c r="Q120" s="8"/>
      <c r="R120" s="24"/>
      <c r="S120" s="24"/>
      <c r="T120" s="24"/>
    </row>
    <row r="121" spans="1:20" ht="13.5">
      <c r="A121" s="145"/>
      <c r="B121" s="33" t="s">
        <v>12</v>
      </c>
      <c r="C121" s="147"/>
      <c r="D121" s="149"/>
      <c r="E121" s="3" t="s">
        <v>14</v>
      </c>
      <c r="F121" s="62" t="s">
        <v>15</v>
      </c>
      <c r="G121" s="155" t="s">
        <v>16</v>
      </c>
      <c r="H121" s="158"/>
      <c r="I121" s="63" t="s">
        <v>17</v>
      </c>
      <c r="J121" s="154"/>
      <c r="K121" s="154"/>
      <c r="L121" s="145"/>
      <c r="M121" s="3" t="s">
        <v>18</v>
      </c>
      <c r="N121" s="4" t="s">
        <v>19</v>
      </c>
      <c r="O121" s="157"/>
      <c r="P121" s="9"/>
      <c r="Q121" s="10"/>
      <c r="R121" s="24"/>
      <c r="S121" s="24"/>
      <c r="T121" s="24"/>
    </row>
    <row r="122" spans="1:20" ht="12" customHeight="1">
      <c r="A122" s="70">
        <f>CONCATENATE(IF(AND(D122&lt;&gt;"",D122&lt;&gt;" ",D122&lt;&gt;"　"),ASC(LEFT(A109,2))+1,""),IF(AND(D122&lt;&gt;"",D122&lt;&gt;" ",D122&lt;&gt;"　"),"　／　 ",""),IF(AND(D122&lt;&gt;"",D122&lt;&gt;" ",D122&lt;&gt;"　"),S2,""))</f>
      </c>
      <c r="B122" s="34"/>
      <c r="C122" s="99"/>
      <c r="D122" s="101"/>
      <c r="E122" s="77"/>
      <c r="F122" s="102"/>
      <c r="G122" s="98"/>
      <c r="H122" s="99"/>
      <c r="I122" s="81"/>
      <c r="J122" s="83"/>
      <c r="K122" s="73" t="s">
        <v>28</v>
      </c>
      <c r="L122" s="75">
        <f ca="1">IF(P122="00:00:00","",IF(AND(MONTH(P122)=4,DAY(P122)=1),ROUND(YEARFRAC(P122,DATE(IF(MONTH(NOW())&lt;4,YEAR(NOW())-1,YEAR(NOW())),4,1),1),0),ROUNDDOWN(YEARFRAC(P122,DATE(IF(MONTH(NOW())&lt;4,YEAR(NOW())-1,YEAR(NOW())),4,1),1),0)))</f>
      </c>
      <c r="M122" s="77"/>
      <c r="N122" s="79"/>
      <c r="O122" s="75">
        <f>IF(P122="00:00:00","",IF(AND(MONTH(P122)=4,DAY(P122)=1),IF(L122=60,"還暦",IF(L122=70,"古希",IF(L122=77,"喜寿",IF(L122&gt;79,"長寿","")))),IF(L122=60,"還暦",IF(L122=70,"古希",IF(L122=77,"喜寿",IF(L122&gt;79,"長寿",""))))))</f>
      </c>
      <c r="P122" s="90" t="str">
        <f>IF(OR(K122="00:00:00",K122="",K122=" ",K122="　"),"00:00:00",DATEVALUE(IF(LEFT(K122,1)&lt;"A",SUBSTITUTE(CONCATENATE("S",K122),":","/"),SUBSTITUTE(K122,":","/"))))</f>
        <v>00:00:00</v>
      </c>
      <c r="Q122" s="10"/>
      <c r="R122" s="24"/>
      <c r="T122" s="24"/>
    </row>
    <row r="123" spans="1:20" ht="18" customHeight="1">
      <c r="A123" s="70"/>
      <c r="B123" s="35"/>
      <c r="C123" s="92"/>
      <c r="D123" s="94"/>
      <c r="E123" s="78"/>
      <c r="F123" s="97"/>
      <c r="G123" s="100"/>
      <c r="H123" s="92"/>
      <c r="I123" s="82"/>
      <c r="J123" s="84"/>
      <c r="K123" s="74"/>
      <c r="L123" s="76"/>
      <c r="M123" s="78"/>
      <c r="N123" s="80"/>
      <c r="O123" s="76"/>
      <c r="P123" s="90"/>
      <c r="Q123" s="10"/>
      <c r="R123" s="24"/>
      <c r="S123" s="27"/>
      <c r="T123" s="24"/>
    </row>
    <row r="124" spans="1:20" ht="12" customHeight="1">
      <c r="A124" s="70"/>
      <c r="B124" s="34"/>
      <c r="C124" s="99"/>
      <c r="D124" s="101"/>
      <c r="E124" s="77"/>
      <c r="F124" s="102"/>
      <c r="G124" s="98"/>
      <c r="H124" s="99"/>
      <c r="I124" s="81"/>
      <c r="J124" s="83"/>
      <c r="K124" s="73" t="s">
        <v>28</v>
      </c>
      <c r="L124" s="75">
        <f ca="1">IF(P124="00:00:00","",IF(AND(MONTH(P124)=4,DAY(P124)=1),ROUND(YEARFRAC(P124,DATE(IF(MONTH(NOW())&lt;4,YEAR(NOW())-1,YEAR(NOW())),4,1),1),0),ROUNDDOWN(YEARFRAC(P124,DATE(IF(MONTH(NOW())&lt;4,YEAR(NOW())-1,YEAR(NOW())),4,1),1),0)))</f>
      </c>
      <c r="M124" s="77"/>
      <c r="N124" s="79"/>
      <c r="O124" s="75">
        <f>IF(P124="00:00:00","",IF(AND(MONTH(P124)=4,DAY(P124)=1),IF(L124=60,"還暦",IF(L124=70,"古希",IF(L124=77,"喜寿",IF(L124&gt;79,"長寿","")))),IF(L124=60,"還暦",IF(L124=70,"古希",IF(L124=77,"喜寿",IF(L124&gt;79,"長寿",""))))))</f>
      </c>
      <c r="P124" s="90" t="str">
        <f>IF(OR(K124="00:00:00",K124="",K124=" ",K124="　"),"00:00:00",DATEVALUE(IF(LEFT(K124,1)&lt;"A",SUBSTITUTE(CONCATENATE("S",K124),":","/"),SUBSTITUTE(K124,":","/"))))</f>
        <v>00:00:00</v>
      </c>
      <c r="Q124" s="10"/>
      <c r="R124" s="24"/>
      <c r="T124" s="24"/>
    </row>
    <row r="125" spans="1:20" ht="18" customHeight="1" thickBot="1">
      <c r="A125" s="103"/>
      <c r="B125" s="35"/>
      <c r="C125" s="105"/>
      <c r="D125" s="106"/>
      <c r="E125" s="88"/>
      <c r="F125" s="109"/>
      <c r="G125" s="110"/>
      <c r="H125" s="105"/>
      <c r="I125" s="111"/>
      <c r="J125" s="112"/>
      <c r="K125" s="113"/>
      <c r="L125" s="87"/>
      <c r="M125" s="88"/>
      <c r="N125" s="89"/>
      <c r="O125" s="87"/>
      <c r="P125" s="90"/>
      <c r="Q125" s="10"/>
      <c r="R125" s="24"/>
      <c r="S125" s="24"/>
      <c r="T125" s="24"/>
    </row>
    <row r="126" spans="1:20" ht="12" customHeight="1" thickTop="1">
      <c r="A126" s="69">
        <f>CONCATENATE(IF(AND(D126&lt;&gt;"",D126&lt;&gt;" ",D126&lt;&gt;"　"),ASC(LEFT(A122,2))+1,""),IF(AND(D126&lt;&gt;"",D126&lt;&gt;" ",D126&lt;&gt;"　"),"　／　 ",""),IF(AND(D126&lt;&gt;"",D126&lt;&gt;" ",D126&lt;&gt;"　"),S2,""))</f>
      </c>
      <c r="B126" s="39"/>
      <c r="C126" s="91"/>
      <c r="D126" s="93"/>
      <c r="E126" s="77"/>
      <c r="F126" s="102"/>
      <c r="G126" s="98"/>
      <c r="H126" s="99"/>
      <c r="I126" s="116"/>
      <c r="J126" s="83"/>
      <c r="K126" s="73" t="s">
        <v>21</v>
      </c>
      <c r="L126" s="85">
        <f ca="1">IF(P126="00:00:00","",IF(AND(MONTH(P126)=4,DAY(P126)=1),ROUND(YEARFRAC(P126,DATE(IF(MONTH(NOW())&lt;4,YEAR(NOW())-1,YEAR(NOW())),4,1),1),0),ROUNDDOWN(YEARFRAC(P126,DATE(IF(MONTH(NOW())&lt;4,YEAR(NOW())-1,YEAR(NOW())),4,1),1),0)))</f>
      </c>
      <c r="M126" s="77"/>
      <c r="N126" s="79"/>
      <c r="O126" s="85">
        <f>IF(P126="00:00:00","",IF(AND(MONTH(P126)=4,DAY(P126)=1),IF(L126=60,"還暦",IF(L126=70,"古希",IF(L126=77,"喜寿",IF(L126&gt;79,"長寿","")))),IF(L126=60,"還暦",IF(L126=70,"古希",IF(L126=77,"喜寿",IF(L126&gt;79,"長寿",""))))))</f>
      </c>
      <c r="P126" s="90" t="str">
        <f>IF(OR(K126="00:00:00",K126="",K126=" ",K126="　"),"00:00:00",DATEVALUE(IF(LEFT(K126,1)&lt;"A",SUBSTITUTE(CONCATENATE("S",K126),":","/"),SUBSTITUTE(K126,":","/"))))</f>
        <v>00:00:00</v>
      </c>
      <c r="Q126" s="10"/>
      <c r="R126" s="24"/>
      <c r="T126" s="24"/>
    </row>
    <row r="127" spans="1:20" ht="18" customHeight="1">
      <c r="A127" s="70"/>
      <c r="B127" s="36"/>
      <c r="C127" s="92"/>
      <c r="D127" s="94"/>
      <c r="E127" s="78"/>
      <c r="F127" s="97"/>
      <c r="G127" s="100"/>
      <c r="H127" s="92"/>
      <c r="I127" s="82"/>
      <c r="J127" s="84"/>
      <c r="K127" s="74"/>
      <c r="L127" s="76"/>
      <c r="M127" s="78"/>
      <c r="N127" s="80"/>
      <c r="O127" s="76"/>
      <c r="P127" s="90"/>
      <c r="Q127" s="10"/>
      <c r="R127" s="24"/>
      <c r="S127" s="24"/>
      <c r="T127" s="24"/>
    </row>
    <row r="128" spans="1:20" ht="12" customHeight="1">
      <c r="A128" s="70"/>
      <c r="B128" s="34"/>
      <c r="C128" s="99"/>
      <c r="D128" s="101"/>
      <c r="E128" s="77"/>
      <c r="F128" s="102"/>
      <c r="G128" s="98"/>
      <c r="H128" s="99"/>
      <c r="I128" s="81"/>
      <c r="J128" s="83"/>
      <c r="K128" s="73" t="s">
        <v>21</v>
      </c>
      <c r="L128" s="75">
        <f ca="1">IF(P128="00:00:00","",IF(AND(MONTH(P128)=4,DAY(P128)=1),ROUND(YEARFRAC(P128,DATE(IF(MONTH(NOW())&lt;4,YEAR(NOW())-1,YEAR(NOW())),4,1),1),0),ROUNDDOWN(YEARFRAC(P128,DATE(IF(MONTH(NOW())&lt;4,YEAR(NOW())-1,YEAR(NOW())),4,1),1),0)))</f>
      </c>
      <c r="M128" s="77"/>
      <c r="N128" s="79"/>
      <c r="O128" s="75">
        <f>IF(P128="00:00:00","",IF(AND(MONTH(P128)=4,DAY(P128)=1),IF(L128=60,"還暦",IF(L128=70,"古希",IF(L128=77,"喜寿",IF(L128&gt;79,"長寿","")))),IF(L128=60,"還暦",IF(L128=70,"古希",IF(L128=77,"喜寿",IF(L128&gt;79,"長寿",""))))))</f>
      </c>
      <c r="P128" s="90" t="str">
        <f>IF(OR(K128="00:00:00",K128="",K128=" ",K128="　"),"00:00:00",DATEVALUE(IF(LEFT(K128,1)&lt;"A",SUBSTITUTE(CONCATENATE("S",K128),":","/"),SUBSTITUTE(K128,":","/"))))</f>
        <v>00:00:00</v>
      </c>
      <c r="Q128" s="10"/>
      <c r="R128" s="24"/>
      <c r="T128" s="24"/>
    </row>
    <row r="129" spans="1:20" ht="18" customHeight="1" thickBot="1">
      <c r="A129" s="103"/>
      <c r="B129" s="37"/>
      <c r="C129" s="105"/>
      <c r="D129" s="106"/>
      <c r="E129" s="88"/>
      <c r="F129" s="109"/>
      <c r="G129" s="110"/>
      <c r="H129" s="105"/>
      <c r="I129" s="111"/>
      <c r="J129" s="112"/>
      <c r="K129" s="113"/>
      <c r="L129" s="87"/>
      <c r="M129" s="88"/>
      <c r="N129" s="89"/>
      <c r="O129" s="87"/>
      <c r="P129" s="90"/>
      <c r="Q129" s="10"/>
      <c r="R129" s="24"/>
      <c r="S129" s="24"/>
      <c r="T129" s="24"/>
    </row>
    <row r="130" spans="1:20" ht="12" customHeight="1" thickTop="1">
      <c r="A130" s="69">
        <f>CONCATENATE(IF(AND(D130&lt;&gt;"",D130&lt;&gt;" ",D130&lt;&gt;"　"),ASC(LEFT(A126,2))+1,""),IF(AND(D130&lt;&gt;"",D130&lt;&gt;" ",D130&lt;&gt;"　"),"　／　 ",""),IF(AND(D130&lt;&gt;"",D130&lt;&gt;" ",D130&lt;&gt;"　"),S2,""))</f>
      </c>
      <c r="B130" s="39"/>
      <c r="C130" s="91"/>
      <c r="D130" s="93"/>
      <c r="E130" s="95"/>
      <c r="F130" s="96"/>
      <c r="G130" s="98"/>
      <c r="H130" s="99"/>
      <c r="I130" s="116"/>
      <c r="J130" s="117"/>
      <c r="K130" s="73" t="s">
        <v>21</v>
      </c>
      <c r="L130" s="85">
        <f ca="1">IF(P130="00:00:00","",IF(AND(MONTH(P130)=4,DAY(P130)=1),ROUND(YEARFRAC(P130,DATE(IF(MONTH(NOW())&lt;4,YEAR(NOW())-1,YEAR(NOW())),4,1),1),0),ROUNDDOWN(YEARFRAC(P130,DATE(IF(MONTH(NOW())&lt;4,YEAR(NOW())-1,YEAR(NOW())),4,1),1),0)))</f>
      </c>
      <c r="M130" s="95"/>
      <c r="N130" s="118"/>
      <c r="O130" s="85">
        <f>IF(P130="00:00:00","",IF(AND(MONTH(P130)=4,DAY(P130)=1),IF(L130=60,"還暦",IF(L130=70,"古希",IF(L130=77,"喜寿",IF(L130&gt;79,"長寿","")))),IF(L130=60,"還暦",IF(L130=70,"古希",IF(L130=77,"喜寿",IF(L130&gt;79,"長寿",""))))))</f>
      </c>
      <c r="P130" s="90" t="str">
        <f>IF(OR(K130="00:00:00",K130="",K130=" ",K130="　"),"00:00:00",DATEVALUE(IF(LEFT(K130,1)&lt;"A",SUBSTITUTE(CONCATENATE("S",K130),":","/"),SUBSTITUTE(K130,":","/"))))</f>
        <v>00:00:00</v>
      </c>
      <c r="Q130" s="10"/>
      <c r="R130" s="24"/>
      <c r="T130" s="24"/>
    </row>
    <row r="131" spans="1:20" ht="18" customHeight="1">
      <c r="A131" s="70"/>
      <c r="B131" s="37"/>
      <c r="C131" s="92"/>
      <c r="D131" s="94"/>
      <c r="E131" s="78"/>
      <c r="F131" s="97"/>
      <c r="G131" s="100"/>
      <c r="H131" s="92"/>
      <c r="I131" s="104"/>
      <c r="J131" s="84"/>
      <c r="K131" s="74"/>
      <c r="L131" s="76"/>
      <c r="M131" s="78"/>
      <c r="N131" s="80"/>
      <c r="O131" s="76"/>
      <c r="P131" s="90"/>
      <c r="Q131" s="10"/>
      <c r="R131" s="24"/>
      <c r="S131" s="24"/>
      <c r="T131" s="24"/>
    </row>
    <row r="132" spans="1:20" ht="12" customHeight="1">
      <c r="A132" s="70"/>
      <c r="B132" s="34"/>
      <c r="C132" s="99"/>
      <c r="D132" s="101"/>
      <c r="E132" s="77"/>
      <c r="F132" s="102"/>
      <c r="G132" s="98"/>
      <c r="H132" s="99"/>
      <c r="I132" s="81"/>
      <c r="J132" s="83"/>
      <c r="K132" s="73" t="s">
        <v>21</v>
      </c>
      <c r="L132" s="75">
        <f ca="1">IF(P132="00:00:00","",IF(AND(MONTH(P132)=4,DAY(P132)=1),ROUND(YEARFRAC(P132,DATE(IF(MONTH(NOW())&lt;4,YEAR(NOW())-1,YEAR(NOW())),4,1),1),0),ROUNDDOWN(YEARFRAC(P132,DATE(IF(MONTH(NOW())&lt;4,YEAR(NOW())-1,YEAR(NOW())),4,1),1),0)))</f>
      </c>
      <c r="M132" s="77"/>
      <c r="N132" s="79"/>
      <c r="O132" s="75">
        <f>IF(P132="00:00:00","",IF(AND(MONTH(P132)=4,DAY(P132)=1),IF(L132=60,"還暦",IF(L132=70,"古希",IF(L132=77,"喜寿",IF(L132&gt;79,"長寿","")))),IF(L132=60,"還暦",IF(L132=70,"古希",IF(L132=77,"喜寿",IF(L132&gt;79,"長寿",""))))))</f>
      </c>
      <c r="P132" s="90" t="str">
        <f>IF(OR(K132="00:00:00",K132="",K132=" ",K132="　"),"00:00:00",DATEVALUE(IF(LEFT(K132,1)&lt;"A",SUBSTITUTE(CONCATENATE("S",K132),":","/"),SUBSTITUTE(K132,":","/"))))</f>
        <v>00:00:00</v>
      </c>
      <c r="Q132" s="10"/>
      <c r="R132" s="24"/>
      <c r="T132" s="24"/>
    </row>
    <row r="133" spans="1:20" ht="18" customHeight="1" thickBot="1">
      <c r="A133" s="103"/>
      <c r="B133" s="38"/>
      <c r="C133" s="105"/>
      <c r="D133" s="106"/>
      <c r="E133" s="88"/>
      <c r="F133" s="109"/>
      <c r="G133" s="110"/>
      <c r="H133" s="105"/>
      <c r="I133" s="111"/>
      <c r="J133" s="112"/>
      <c r="K133" s="113"/>
      <c r="L133" s="87"/>
      <c r="M133" s="88"/>
      <c r="N133" s="89"/>
      <c r="O133" s="87"/>
      <c r="P133" s="90"/>
      <c r="Q133" s="10"/>
      <c r="R133" s="24"/>
      <c r="S133" s="24"/>
      <c r="T133" s="24"/>
    </row>
    <row r="134" spans="1:20" ht="12" customHeight="1" thickTop="1">
      <c r="A134" s="69">
        <f>CONCATENATE(IF(AND(D134&lt;&gt;"",D134&lt;&gt;" ",D134&lt;&gt;"　"),ASC(LEFT(A130,2))+1,""),IF(AND(D134&lt;&gt;"",D134&lt;&gt;" ",D134&lt;&gt;"　"),"　／　 ",""),IF(AND(D134&lt;&gt;"",D134&lt;&gt;" ",D134&lt;&gt;"　"),S2,""))</f>
      </c>
      <c r="B134" s="55"/>
      <c r="C134" s="119"/>
      <c r="D134" s="120"/>
      <c r="E134" s="107"/>
      <c r="F134" s="108"/>
      <c r="G134" s="98"/>
      <c r="H134" s="99"/>
      <c r="I134" s="104"/>
      <c r="J134" s="114"/>
      <c r="K134" s="73" t="s">
        <v>28</v>
      </c>
      <c r="L134" s="85">
        <f ca="1">IF(P134="00:00:00","",IF(AND(MONTH(P134)=4,DAY(P134)=1),ROUND(YEARFRAC(P134,DATE(IF(MONTH(NOW())&lt;4,YEAR(NOW())-1,YEAR(NOW())),4,1),1),0),ROUNDDOWN(YEARFRAC(P134,DATE(IF(MONTH(NOW())&lt;4,YEAR(NOW())-1,YEAR(NOW())),4,1),1),0)))</f>
      </c>
      <c r="M134" s="107"/>
      <c r="N134" s="115"/>
      <c r="O134" s="85">
        <f>IF(P134="00:00:00","",IF(AND(MONTH(P134)=4,DAY(P134)=1),IF(L134=60,"還暦",IF(L134=70,"古希",IF(L134=77,"喜寿",IF(L134&gt;79,"長寿","")))),IF(L134=60,"還暦",IF(L134=70,"古希",IF(L134=77,"喜寿",IF(L134&gt;79,"長寿",""))))))</f>
      </c>
      <c r="P134" s="90" t="str">
        <f>IF(OR(K134="00:00:00",K134="",K134=" ",K134="　"),"00:00:00",DATEVALUE(IF(LEFT(K134,1)&lt;"A",SUBSTITUTE(CONCATENATE("S",K134),":","/"),SUBSTITUTE(K134,":","/"))))</f>
        <v>00:00:00</v>
      </c>
      <c r="Q134" s="10"/>
      <c r="R134" s="24"/>
      <c r="T134" s="24"/>
    </row>
    <row r="135" spans="1:20" ht="18" customHeight="1">
      <c r="A135" s="70"/>
      <c r="B135" s="37"/>
      <c r="C135" s="92"/>
      <c r="D135" s="94"/>
      <c r="E135" s="78"/>
      <c r="F135" s="97"/>
      <c r="G135" s="100"/>
      <c r="H135" s="92"/>
      <c r="I135" s="82"/>
      <c r="J135" s="84"/>
      <c r="K135" s="74"/>
      <c r="L135" s="76"/>
      <c r="M135" s="78"/>
      <c r="N135" s="80"/>
      <c r="O135" s="76"/>
      <c r="P135" s="90"/>
      <c r="Q135" s="10"/>
      <c r="R135" s="24"/>
      <c r="S135" s="24"/>
      <c r="T135" s="24"/>
    </row>
    <row r="136" spans="1:20" ht="12" customHeight="1">
      <c r="A136" s="70"/>
      <c r="B136" s="34"/>
      <c r="C136" s="99"/>
      <c r="D136" s="101"/>
      <c r="E136" s="107"/>
      <c r="F136" s="108"/>
      <c r="G136" s="98"/>
      <c r="H136" s="99"/>
      <c r="I136" s="104"/>
      <c r="J136" s="83"/>
      <c r="K136" s="73" t="s">
        <v>21</v>
      </c>
      <c r="L136" s="75">
        <f ca="1">IF(P136="00:00:00","",IF(AND(MONTH(P136)=4,DAY(P136)=1),ROUND(YEARFRAC(P136,DATE(IF(MONTH(NOW())&lt;4,YEAR(NOW())-1,YEAR(NOW())),4,1),1),0),ROUNDDOWN(YEARFRAC(P136,DATE(IF(MONTH(NOW())&lt;4,YEAR(NOW())-1,YEAR(NOW())),4,1),1),0)))</f>
      </c>
      <c r="M136" s="77"/>
      <c r="N136" s="79"/>
      <c r="O136" s="75">
        <f>IF(P136="00:00:00","",IF(AND(MONTH(P136)=4,DAY(P136)=1),IF(L136=60,"還暦",IF(L136=70,"古希",IF(L136=77,"喜寿",IF(L136&gt;79,"長寿","")))),IF(L136=60,"還暦",IF(L136=70,"古希",IF(L136=77,"喜寿",IF(L136&gt;79,"長寿",""))))))</f>
      </c>
      <c r="P136" s="90" t="str">
        <f>IF(OR(K136="00:00:00",K136="",K136=" ",K136="　"),"00:00:00",DATEVALUE(IF(LEFT(K136,1)&lt;"A",SUBSTITUTE(CONCATENATE("S",K136),":","/"),SUBSTITUTE(K136,":","/"))))</f>
        <v>00:00:00</v>
      </c>
      <c r="Q136" s="10"/>
      <c r="R136" s="24"/>
      <c r="T136" s="24"/>
    </row>
    <row r="137" spans="1:20" ht="18" customHeight="1" thickBot="1">
      <c r="A137" s="103"/>
      <c r="B137" s="37"/>
      <c r="C137" s="105"/>
      <c r="D137" s="106"/>
      <c r="E137" s="88"/>
      <c r="F137" s="109"/>
      <c r="G137" s="110"/>
      <c r="H137" s="105"/>
      <c r="I137" s="111"/>
      <c r="J137" s="112"/>
      <c r="K137" s="113"/>
      <c r="L137" s="87"/>
      <c r="M137" s="88"/>
      <c r="N137" s="89"/>
      <c r="O137" s="87"/>
      <c r="P137" s="90"/>
      <c r="Q137" s="10"/>
      <c r="R137" s="24"/>
      <c r="S137" s="24"/>
      <c r="T137" s="24"/>
    </row>
    <row r="138" spans="1:20" ht="12" customHeight="1" thickTop="1">
      <c r="A138" s="69">
        <f>CONCATENATE(IF(AND(D138&lt;&gt;"",D138&lt;&gt;" ",D138&lt;&gt;"　"),ASC(LEFT(A134,2))+1,""),IF(AND(D138&lt;&gt;"",D138&lt;&gt;" ",D138&lt;&gt;"　"),"　／　 ",""),IF(AND(D138&lt;&gt;"",D138&lt;&gt;" ",D138&lt;&gt;"　"),S2,""))</f>
      </c>
      <c r="B138" s="39"/>
      <c r="C138" s="91"/>
      <c r="D138" s="93"/>
      <c r="E138" s="95"/>
      <c r="F138" s="96"/>
      <c r="G138" s="98"/>
      <c r="H138" s="99"/>
      <c r="I138" s="116"/>
      <c r="J138" s="117"/>
      <c r="K138" s="73" t="s">
        <v>21</v>
      </c>
      <c r="L138" s="85">
        <f ca="1">IF(P138="00:00:00","",IF(AND(MONTH(P138)=4,DAY(P138)=1),ROUND(YEARFRAC(P138,DATE(IF(MONTH(NOW())&lt;4,YEAR(NOW())-1,YEAR(NOW())),4,1),1),0),ROUNDDOWN(YEARFRAC(P138,DATE(IF(MONTH(NOW())&lt;4,YEAR(NOW())-1,YEAR(NOW())),4,1),1),0)))</f>
      </c>
      <c r="M138" s="95"/>
      <c r="N138" s="118"/>
      <c r="O138" s="85">
        <f>IF(P138="00:00:00","",IF(AND(MONTH(P138)=4,DAY(P138)=1),IF(L138=60,"還暦",IF(L138=70,"古希",IF(L138=77,"喜寿",IF(L138&gt;79,"長寿","")))),IF(L138=60,"還暦",IF(L138=70,"古希",IF(L138=77,"喜寿",IF(L138&gt;79,"長寿",""))))))</f>
      </c>
      <c r="P138" s="90" t="str">
        <f>IF(OR(K138="00:00:00",K138="",K138=" ",K138="　"),"00:00:00",DATEVALUE(IF(LEFT(K138,1)&lt;"A",SUBSTITUTE(CONCATENATE("S",K138),":","/"),SUBSTITUTE(K138,":","/"))))</f>
        <v>00:00:00</v>
      </c>
      <c r="Q138" s="10"/>
      <c r="R138" s="24"/>
      <c r="T138" s="24"/>
    </row>
    <row r="139" spans="1:20" ht="18" customHeight="1">
      <c r="A139" s="70"/>
      <c r="B139" s="37"/>
      <c r="C139" s="92"/>
      <c r="D139" s="94"/>
      <c r="E139" s="78"/>
      <c r="F139" s="97"/>
      <c r="G139" s="100"/>
      <c r="H139" s="92"/>
      <c r="I139" s="104"/>
      <c r="J139" s="84"/>
      <c r="K139" s="74"/>
      <c r="L139" s="76"/>
      <c r="M139" s="78"/>
      <c r="N139" s="80"/>
      <c r="O139" s="76"/>
      <c r="P139" s="90"/>
      <c r="Q139" s="10"/>
      <c r="R139" s="24"/>
      <c r="S139" s="24"/>
      <c r="T139" s="24"/>
    </row>
    <row r="140" spans="1:20" ht="12" customHeight="1">
      <c r="A140" s="70"/>
      <c r="B140" s="34"/>
      <c r="C140" s="99"/>
      <c r="D140" s="101"/>
      <c r="E140" s="77"/>
      <c r="F140" s="102"/>
      <c r="G140" s="98"/>
      <c r="H140" s="99"/>
      <c r="I140" s="81"/>
      <c r="J140" s="83"/>
      <c r="K140" s="73" t="s">
        <v>21</v>
      </c>
      <c r="L140" s="75">
        <f ca="1">IF(P140="00:00:00","",IF(AND(MONTH(P140)=4,DAY(P140)=1),ROUND(YEARFRAC(P140,DATE(IF(MONTH(NOW())&lt;4,YEAR(NOW())-1,YEAR(NOW())),4,1),1),0),ROUNDDOWN(YEARFRAC(P140,DATE(IF(MONTH(NOW())&lt;4,YEAR(NOW())-1,YEAR(NOW())),4,1),1),0)))</f>
      </c>
      <c r="M140" s="77"/>
      <c r="N140" s="79"/>
      <c r="O140" s="75">
        <f>IF(P140="00:00:00","",IF(AND(MONTH(P140)=4,DAY(P140)=1),IF(L140=60,"還暦",IF(L140=70,"古希",IF(L140=77,"喜寿",IF(L140&gt;79,"長寿","")))),IF(L140=60,"還暦",IF(L140=70,"古希",IF(L140=77,"喜寿",IF(L140&gt;79,"長寿",""))))))</f>
      </c>
      <c r="P140" s="90" t="str">
        <f>IF(OR(K140="00:00:00",K140="",K140=" ",K140="　"),"00:00:00",DATEVALUE(IF(LEFT(K140,1)&lt;"A",SUBSTITUTE(CONCATENATE("S",K140),":","/"),SUBSTITUTE(K140,":","/"))))</f>
        <v>00:00:00</v>
      </c>
      <c r="Q140" s="10"/>
      <c r="R140" s="24"/>
      <c r="T140" s="24"/>
    </row>
    <row r="141" spans="1:20" ht="18" customHeight="1" thickBot="1">
      <c r="A141" s="103"/>
      <c r="B141" s="38"/>
      <c r="C141" s="105"/>
      <c r="D141" s="106"/>
      <c r="E141" s="88"/>
      <c r="F141" s="109"/>
      <c r="G141" s="110"/>
      <c r="H141" s="105"/>
      <c r="I141" s="111"/>
      <c r="J141" s="112"/>
      <c r="K141" s="113"/>
      <c r="L141" s="87"/>
      <c r="M141" s="88"/>
      <c r="N141" s="89"/>
      <c r="O141" s="87"/>
      <c r="P141" s="90"/>
      <c r="Q141" s="10"/>
      <c r="R141" s="24"/>
      <c r="S141" s="24"/>
      <c r="T141" s="24"/>
    </row>
    <row r="142" spans="1:20" ht="12" customHeight="1" thickTop="1">
      <c r="A142" s="69">
        <f>CONCATENATE(IF(AND(D142&lt;&gt;"",D142&lt;&gt;" ",D142&lt;&gt;"　"),ASC(LEFT(A138,2))+1,""),IF(AND(D142&lt;&gt;"",D142&lt;&gt;" ",D142&lt;&gt;"　"),"　／　 ",""),IF(AND(D142&lt;&gt;"",D142&lt;&gt;" ",D142&lt;&gt;"　"),S2,""))</f>
      </c>
      <c r="B142" s="55"/>
      <c r="C142" s="119"/>
      <c r="D142" s="120"/>
      <c r="E142" s="107"/>
      <c r="F142" s="108"/>
      <c r="G142" s="98"/>
      <c r="H142" s="99"/>
      <c r="I142" s="104"/>
      <c r="J142" s="114"/>
      <c r="K142" s="73" t="s">
        <v>21</v>
      </c>
      <c r="L142" s="85">
        <f ca="1">IF(P142="00:00:00","",IF(AND(MONTH(P142)=4,DAY(P142)=1),ROUND(YEARFRAC(P142,DATE(IF(MONTH(NOW())&lt;4,YEAR(NOW())-1,YEAR(NOW())),4,1),1),0),ROUNDDOWN(YEARFRAC(P142,DATE(IF(MONTH(NOW())&lt;4,YEAR(NOW())-1,YEAR(NOW())),4,1),1),0)))</f>
      </c>
      <c r="M142" s="107"/>
      <c r="N142" s="115"/>
      <c r="O142" s="85">
        <f>IF(P142="00:00:00","",IF(AND(MONTH(P142)=4,DAY(P142)=1),IF(L142=60,"還暦",IF(L142=70,"古希",IF(L142=77,"喜寿",IF(L142&gt;79,"長寿","")))),IF(L142=60,"還暦",IF(L142=70,"古希",IF(L142=77,"喜寿",IF(L142&gt;79,"長寿",""))))))</f>
      </c>
      <c r="P142" s="90" t="str">
        <f>IF(OR(K142="00:00:00",K142="",K142=" ",K142="　"),"00:00:00",DATEVALUE(IF(LEFT(K142,1)&lt;"A",SUBSTITUTE(CONCATENATE("S",K142),":","/"),SUBSTITUTE(K142,":","/"))))</f>
        <v>00:00:00</v>
      </c>
      <c r="Q142" s="10"/>
      <c r="R142" s="24"/>
      <c r="T142" s="24"/>
    </row>
    <row r="143" spans="1:20" ht="18" customHeight="1">
      <c r="A143" s="70"/>
      <c r="B143" s="37"/>
      <c r="C143" s="92"/>
      <c r="D143" s="94"/>
      <c r="E143" s="78"/>
      <c r="F143" s="97"/>
      <c r="G143" s="100"/>
      <c r="H143" s="92"/>
      <c r="I143" s="82"/>
      <c r="J143" s="84"/>
      <c r="K143" s="74"/>
      <c r="L143" s="76"/>
      <c r="M143" s="78"/>
      <c r="N143" s="80"/>
      <c r="O143" s="76"/>
      <c r="P143" s="90"/>
      <c r="Q143" s="10"/>
      <c r="R143" s="24"/>
      <c r="S143" s="24"/>
      <c r="T143" s="24"/>
    </row>
    <row r="144" spans="1:20" ht="12" customHeight="1">
      <c r="A144" s="70"/>
      <c r="B144" s="34"/>
      <c r="C144" s="99"/>
      <c r="D144" s="101"/>
      <c r="E144" s="107"/>
      <c r="F144" s="108"/>
      <c r="G144" s="98"/>
      <c r="H144" s="99"/>
      <c r="I144" s="104"/>
      <c r="J144" s="83"/>
      <c r="K144" s="73" t="s">
        <v>21</v>
      </c>
      <c r="L144" s="75">
        <f ca="1">IF(P144="00:00:00","",IF(AND(MONTH(P144)=4,DAY(P144)=1),ROUND(YEARFRAC(P144,DATE(IF(MONTH(NOW())&lt;4,YEAR(NOW())-1,YEAR(NOW())),4,1),1),0),ROUNDDOWN(YEARFRAC(P144,DATE(IF(MONTH(NOW())&lt;4,YEAR(NOW())-1,YEAR(NOW())),4,1),1),0)))</f>
      </c>
      <c r="M144" s="77"/>
      <c r="N144" s="79"/>
      <c r="O144" s="75">
        <f>IF(P144="00:00:00","",IF(AND(MONTH(P144)=4,DAY(P144)=1),IF(L144=60,"還暦",IF(L144=70,"古希",IF(L144=77,"喜寿",IF(L144&gt;79,"長寿","")))),IF(L144=60,"還暦",IF(L144=70,"古希",IF(L144=77,"喜寿",IF(L144&gt;79,"長寿",""))))))</f>
      </c>
      <c r="P144" s="90" t="str">
        <f>IF(OR(K144="00:00:00",K144="",K144=" ",K144="　"),"00:00:00",DATEVALUE(IF(LEFT(K144,1)&lt;"A",SUBSTITUTE(CONCATENATE("S",K144),":","/"),SUBSTITUTE(K144,":","/"))))</f>
        <v>00:00:00</v>
      </c>
      <c r="Q144" s="10"/>
      <c r="R144" s="24"/>
      <c r="T144" s="24"/>
    </row>
    <row r="145" spans="1:20" ht="18" customHeight="1" thickBot="1">
      <c r="A145" s="103"/>
      <c r="B145" s="37"/>
      <c r="C145" s="105"/>
      <c r="D145" s="106"/>
      <c r="E145" s="88"/>
      <c r="F145" s="109"/>
      <c r="G145" s="110"/>
      <c r="H145" s="105"/>
      <c r="I145" s="111"/>
      <c r="J145" s="112"/>
      <c r="K145" s="113"/>
      <c r="L145" s="87"/>
      <c r="M145" s="88"/>
      <c r="N145" s="89"/>
      <c r="O145" s="87"/>
      <c r="P145" s="90"/>
      <c r="Q145" s="10"/>
      <c r="R145" s="24"/>
      <c r="S145" s="24"/>
      <c r="T145" s="24"/>
    </row>
    <row r="146" spans="1:20" ht="12" customHeight="1" thickTop="1">
      <c r="A146" s="69">
        <f>CONCATENATE(IF(AND(D146&lt;&gt;"",D146&lt;&gt;" ",D146&lt;&gt;"　"),ASC(LEFT(A142,2))+1,""),IF(AND(D146&lt;&gt;"",D146&lt;&gt;" ",D146&lt;&gt;"　"),"　／　 ",""),IF(AND(D146&lt;&gt;"",D146&lt;&gt;" ",D146&lt;&gt;"　"),S2,""))</f>
      </c>
      <c r="B146" s="39"/>
      <c r="C146" s="91"/>
      <c r="D146" s="93"/>
      <c r="E146" s="95"/>
      <c r="F146" s="96"/>
      <c r="G146" s="98"/>
      <c r="H146" s="99"/>
      <c r="I146" s="116"/>
      <c r="J146" s="117"/>
      <c r="K146" s="73" t="s">
        <v>21</v>
      </c>
      <c r="L146" s="85">
        <f ca="1">IF(P146="00:00:00","",IF(AND(MONTH(P146)=4,DAY(P146)=1),ROUND(YEARFRAC(P146,DATE(IF(MONTH(NOW())&lt;4,YEAR(NOW())-1,YEAR(NOW())),4,1),1),0),ROUNDDOWN(YEARFRAC(P146,DATE(IF(MONTH(NOW())&lt;4,YEAR(NOW())-1,YEAR(NOW())),4,1),1),0)))</f>
      </c>
      <c r="M146" s="95"/>
      <c r="N146" s="118"/>
      <c r="O146" s="85">
        <f>IF(P146="00:00:00","",IF(AND(MONTH(P146)=4,DAY(P146)=1),IF(L146=60,"還暦",IF(L146=70,"古希",IF(L146=77,"喜寿",IF(L146&gt;79,"長寿","")))),IF(L146=60,"還暦",IF(L146=70,"古希",IF(L146=77,"喜寿",IF(L146&gt;79,"長寿",""))))))</f>
      </c>
      <c r="P146" s="90" t="str">
        <f>IF(OR(K146="00:00:00",K146="",K146=" ",K146="　"),"00:00:00",DATEVALUE(IF(LEFT(K146,1)&lt;"A",SUBSTITUTE(CONCATENATE("S",K146),":","/"),SUBSTITUTE(K146,":","/"))))</f>
        <v>00:00:00</v>
      </c>
      <c r="Q146" s="10"/>
      <c r="R146" s="24"/>
      <c r="T146" s="24"/>
    </row>
    <row r="147" spans="1:20" ht="18" customHeight="1">
      <c r="A147" s="70"/>
      <c r="B147" s="37"/>
      <c r="C147" s="92"/>
      <c r="D147" s="94"/>
      <c r="E147" s="78"/>
      <c r="F147" s="97"/>
      <c r="G147" s="100"/>
      <c r="H147" s="92"/>
      <c r="I147" s="104"/>
      <c r="J147" s="84"/>
      <c r="K147" s="74"/>
      <c r="L147" s="76"/>
      <c r="M147" s="78"/>
      <c r="N147" s="80"/>
      <c r="O147" s="76"/>
      <c r="P147" s="90"/>
      <c r="Q147" s="10"/>
      <c r="R147" s="24"/>
      <c r="S147" s="24"/>
      <c r="T147" s="24"/>
    </row>
    <row r="148" spans="1:20" ht="12" customHeight="1">
      <c r="A148" s="70"/>
      <c r="B148" s="34"/>
      <c r="C148" s="99"/>
      <c r="D148" s="101"/>
      <c r="E148" s="77"/>
      <c r="F148" s="102"/>
      <c r="G148" s="98"/>
      <c r="H148" s="99"/>
      <c r="I148" s="81"/>
      <c r="J148" s="83"/>
      <c r="K148" s="73" t="s">
        <v>21</v>
      </c>
      <c r="L148" s="75">
        <f ca="1">IF(P148="00:00:00","",IF(AND(MONTH(P148)=4,DAY(P148)=1),ROUND(YEARFRAC(P148,DATE(IF(MONTH(NOW())&lt;4,YEAR(NOW())-1,YEAR(NOW())),4,1),1),0),ROUNDDOWN(YEARFRAC(P148,DATE(IF(MONTH(NOW())&lt;4,YEAR(NOW())-1,YEAR(NOW())),4,1),1),0)))</f>
      </c>
      <c r="M148" s="77"/>
      <c r="N148" s="79"/>
      <c r="O148" s="75">
        <f>IF(P148="00:00:00","",IF(AND(MONTH(P148)=4,DAY(P148)=1),IF(L148=60,"還暦",IF(L148=70,"古希",IF(L148=77,"喜寿",IF(L148&gt;79,"長寿","")))),IF(L148=60,"還暦",IF(L148=70,"古希",IF(L148=77,"喜寿",IF(L148&gt;79,"長寿",""))))))</f>
      </c>
      <c r="P148" s="90" t="str">
        <f>IF(OR(K148="00:00:00",K148="",K148=" ",K148="　"),"00:00:00",DATEVALUE(IF(LEFT(K148,1)&lt;"A",SUBSTITUTE(CONCATENATE("S",K148),":","/"),SUBSTITUTE(K148,":","/"))))</f>
        <v>00:00:00</v>
      </c>
      <c r="Q148" s="10"/>
      <c r="R148" s="24"/>
      <c r="T148" s="24"/>
    </row>
    <row r="149" spans="1:20" ht="18" customHeight="1" thickBot="1">
      <c r="A149" s="103"/>
      <c r="B149" s="38"/>
      <c r="C149" s="105"/>
      <c r="D149" s="106"/>
      <c r="E149" s="88"/>
      <c r="F149" s="109"/>
      <c r="G149" s="110"/>
      <c r="H149" s="105"/>
      <c r="I149" s="111"/>
      <c r="J149" s="112"/>
      <c r="K149" s="113"/>
      <c r="L149" s="87"/>
      <c r="M149" s="88"/>
      <c r="N149" s="89"/>
      <c r="O149" s="87"/>
      <c r="P149" s="90"/>
      <c r="Q149" s="10"/>
      <c r="R149" s="24"/>
      <c r="S149" s="24"/>
      <c r="T149" s="24"/>
    </row>
    <row r="150" spans="1:20" ht="12" customHeight="1" thickTop="1">
      <c r="A150" s="69">
        <f>CONCATENATE(IF(AND(D150&lt;&gt;"",D150&lt;&gt;" ",D150&lt;&gt;"　"),ASC(LEFT(A146,2))+1,""),IF(AND(D150&lt;&gt;"",D150&lt;&gt;" ",D150&lt;&gt;"　"),"　／　 ",""),IF(AND(D150&lt;&gt;"",D150&lt;&gt;" ",D150&lt;&gt;"　"),S2,""))</f>
      </c>
      <c r="B150" s="55"/>
      <c r="C150" s="119"/>
      <c r="D150" s="120"/>
      <c r="E150" s="107"/>
      <c r="F150" s="108"/>
      <c r="G150" s="98"/>
      <c r="H150" s="99"/>
      <c r="I150" s="104"/>
      <c r="J150" s="114"/>
      <c r="K150" s="73" t="s">
        <v>21</v>
      </c>
      <c r="L150" s="85">
        <f ca="1">IF(P150="00:00:00","",IF(AND(MONTH(P150)=4,DAY(P150)=1),ROUND(YEARFRAC(P150,DATE(IF(MONTH(NOW())&lt;4,YEAR(NOW())-1,YEAR(NOW())),4,1),1),0),ROUNDDOWN(YEARFRAC(P150,DATE(IF(MONTH(NOW())&lt;4,YEAR(NOW())-1,YEAR(NOW())),4,1),1),0)))</f>
      </c>
      <c r="M150" s="107"/>
      <c r="N150" s="115"/>
      <c r="O150" s="85">
        <f>IF(P150="00:00:00","",IF(AND(MONTH(P150)=4,DAY(P150)=1),IF(L150=60,"還暦",IF(L150=70,"古希",IF(L150=77,"喜寿",IF(L150&gt;79,"長寿","")))),IF(L150=60,"還暦",IF(L150=70,"古希",IF(L150=77,"喜寿",IF(L150&gt;79,"長寿",""))))))</f>
      </c>
      <c r="P150" s="90" t="str">
        <f>IF(OR(K150="00:00:00",K150="",K150=" ",K150="　"),"00:00:00",DATEVALUE(IF(LEFT(K150,1)&lt;"A",SUBSTITUTE(CONCATENATE("S",K150),":","/"),SUBSTITUTE(K150,":","/"))))</f>
        <v>00:00:00</v>
      </c>
      <c r="Q150" s="10"/>
      <c r="R150" s="24"/>
      <c r="T150" s="24"/>
    </row>
    <row r="151" spans="1:20" ht="18" customHeight="1">
      <c r="A151" s="70"/>
      <c r="B151" s="37"/>
      <c r="C151" s="92"/>
      <c r="D151" s="94"/>
      <c r="E151" s="78"/>
      <c r="F151" s="97"/>
      <c r="G151" s="100"/>
      <c r="H151" s="92"/>
      <c r="I151" s="82"/>
      <c r="J151" s="84"/>
      <c r="K151" s="74"/>
      <c r="L151" s="76"/>
      <c r="M151" s="78"/>
      <c r="N151" s="80"/>
      <c r="O151" s="76"/>
      <c r="P151" s="90"/>
      <c r="Q151" s="10"/>
      <c r="R151" s="24"/>
      <c r="S151" s="24"/>
      <c r="T151" s="24"/>
    </row>
    <row r="152" spans="1:20" ht="12" customHeight="1">
      <c r="A152" s="70"/>
      <c r="B152" s="34"/>
      <c r="C152" s="99"/>
      <c r="D152" s="101"/>
      <c r="E152" s="107"/>
      <c r="F152" s="108"/>
      <c r="G152" s="98"/>
      <c r="H152" s="99"/>
      <c r="I152" s="104"/>
      <c r="J152" s="83"/>
      <c r="K152" s="73" t="s">
        <v>21</v>
      </c>
      <c r="L152" s="75">
        <f ca="1">IF(P152="00:00:00","",IF(AND(MONTH(P152)=4,DAY(P152)=1),ROUND(YEARFRAC(P152,DATE(IF(MONTH(NOW())&lt;4,YEAR(NOW())-1,YEAR(NOW())),4,1),1),0),ROUNDDOWN(YEARFRAC(P152,DATE(IF(MONTH(NOW())&lt;4,YEAR(NOW())-1,YEAR(NOW())),4,1),1),0)))</f>
      </c>
      <c r="M152" s="77"/>
      <c r="N152" s="79"/>
      <c r="O152" s="75">
        <f>IF(P152="00:00:00","",IF(AND(MONTH(P152)=4,DAY(P152)=1),IF(L152=60,"還暦",IF(L152=70,"古希",IF(L152=77,"喜寿",IF(L152&gt;79,"長寿","")))),IF(L152=60,"還暦",IF(L152=70,"古希",IF(L152=77,"喜寿",IF(L152&gt;79,"長寿",""))))))</f>
      </c>
      <c r="P152" s="90" t="str">
        <f>IF(OR(K152="00:00:00",K152="",K152=" ",K152="　"),"00:00:00",DATEVALUE(IF(LEFT(K152,1)&lt;"A",SUBSTITUTE(CONCATENATE("S",K152),":","/"),SUBSTITUTE(K152,":","/"))))</f>
        <v>00:00:00</v>
      </c>
      <c r="Q152" s="10"/>
      <c r="R152" s="24"/>
      <c r="T152" s="24"/>
    </row>
    <row r="153" spans="1:20" ht="18" customHeight="1" thickBot="1">
      <c r="A153" s="103"/>
      <c r="B153" s="37"/>
      <c r="C153" s="105"/>
      <c r="D153" s="106"/>
      <c r="E153" s="88"/>
      <c r="F153" s="109"/>
      <c r="G153" s="110"/>
      <c r="H153" s="105"/>
      <c r="I153" s="111"/>
      <c r="J153" s="112"/>
      <c r="K153" s="113"/>
      <c r="L153" s="87"/>
      <c r="M153" s="88"/>
      <c r="N153" s="89"/>
      <c r="O153" s="87"/>
      <c r="P153" s="90"/>
      <c r="Q153" s="10"/>
      <c r="R153" s="24"/>
      <c r="S153" s="24"/>
      <c r="T153" s="24"/>
    </row>
    <row r="154" spans="1:20" ht="12" customHeight="1" thickTop="1">
      <c r="A154" s="69">
        <f>CONCATENATE(IF(AND(D154&lt;&gt;"",D154&lt;&gt;" ",D154&lt;&gt;"　"),ASC(LEFT(A150,2))+1,""),IF(AND(D154&lt;&gt;"",D154&lt;&gt;" ",D154&lt;&gt;"　"),"　／　 ",""),IF(AND(D154&lt;&gt;"",D154&lt;&gt;" ",D154&lt;&gt;"　"),S2,""))</f>
      </c>
      <c r="B154" s="39"/>
      <c r="C154" s="91"/>
      <c r="D154" s="93"/>
      <c r="E154" s="95"/>
      <c r="F154" s="96"/>
      <c r="G154" s="98"/>
      <c r="H154" s="99"/>
      <c r="I154" s="81"/>
      <c r="J154" s="83"/>
      <c r="K154" s="73" t="s">
        <v>21</v>
      </c>
      <c r="L154" s="85">
        <f ca="1">IF(P154="00:00:00","",IF(AND(MONTH(P154)=4,DAY(P154)=1),ROUND(YEARFRAC(P154,DATE(IF(MONTH(NOW())&lt;4,YEAR(NOW())-1,YEAR(NOW())),4,1),1),0),ROUNDDOWN(YEARFRAC(P154,DATE(IF(MONTH(NOW())&lt;4,YEAR(NOW())-1,YEAR(NOW())),4,1),1),0)))</f>
      </c>
      <c r="M154" s="77"/>
      <c r="N154" s="79"/>
      <c r="O154" s="85">
        <f>IF(P154="00:00:00","",IF(AND(MONTH(P154)=4,DAY(P154)=1),IF(L154=60,"還暦",IF(L154=70,"古希",IF(L154=77,"喜寿",IF(L154&gt;79,"長寿","")))),IF(L154=60,"還暦",IF(L154=70,"古希",IF(L154=77,"喜寿",IF(L154&gt;79,"長寿",""))))))</f>
      </c>
      <c r="P154" s="90" t="str">
        <f>IF(OR(K154="00:00:00",K154="",K154=" ",K154="　"),"00:00:00",DATEVALUE(IF(LEFT(K154,1)&lt;"A",SUBSTITUTE(CONCATENATE("S",K154),":","/"),SUBSTITUTE(K154,":","/"))))</f>
        <v>00:00:00</v>
      </c>
      <c r="Q154" s="10"/>
      <c r="R154" s="24"/>
      <c r="T154" s="24"/>
    </row>
    <row r="155" spans="1:20" ht="18" customHeight="1">
      <c r="A155" s="70"/>
      <c r="B155" s="37"/>
      <c r="C155" s="92"/>
      <c r="D155" s="94"/>
      <c r="E155" s="78"/>
      <c r="F155" s="97"/>
      <c r="G155" s="100"/>
      <c r="H155" s="92"/>
      <c r="I155" s="104"/>
      <c r="J155" s="84"/>
      <c r="K155" s="74"/>
      <c r="L155" s="76"/>
      <c r="M155" s="78"/>
      <c r="N155" s="80"/>
      <c r="O155" s="76"/>
      <c r="P155" s="90"/>
      <c r="Q155" s="10"/>
      <c r="R155" s="24"/>
      <c r="T155" s="24"/>
    </row>
    <row r="156" spans="1:20" ht="12" customHeight="1">
      <c r="A156" s="70"/>
      <c r="B156" s="34"/>
      <c r="C156" s="99"/>
      <c r="D156" s="101"/>
      <c r="E156" s="107"/>
      <c r="F156" s="108"/>
      <c r="G156" s="98"/>
      <c r="H156" s="99"/>
      <c r="I156" s="81"/>
      <c r="J156" s="83"/>
      <c r="K156" s="73" t="s">
        <v>21</v>
      </c>
      <c r="L156" s="75">
        <f ca="1">IF(P156="00:00:00","",IF(AND(MONTH(P156)=4,DAY(P156)=1),ROUND(YEARFRAC(P156,DATE(IF(MONTH(NOW())&lt;4,YEAR(NOW())-1,YEAR(NOW())),4,1),1),0),ROUNDDOWN(YEARFRAC(P156,DATE(IF(MONTH(NOW())&lt;4,YEAR(NOW())-1,YEAR(NOW())),4,1),1),0)))</f>
      </c>
      <c r="M156" s="77"/>
      <c r="N156" s="79"/>
      <c r="O156" s="75">
        <f>IF(P156="00:00:00","",IF(AND(MONTH(P156)=4,DAY(P156)=1),IF(L156=60,"還暦",IF(L156=70,"古希",IF(L156=77,"喜寿",IF(L156&gt;79,"長寿","")))),IF(L156=60,"還暦",IF(L156=70,"古希",IF(L156=77,"喜寿",IF(L156&gt;79,"長寿",""))))))</f>
      </c>
      <c r="P156" s="90" t="str">
        <f>IF(OR(K156="00:00:00",K156="",K156=" ",K156="　"),"00:00:00",DATEVALUE(IF(LEFT(K156,1)&lt;"A",SUBSTITUTE(CONCATENATE("S",K156),":","/"),SUBSTITUTE(K156,":","/"))))</f>
        <v>00:00:00</v>
      </c>
      <c r="Q156" s="10"/>
      <c r="R156" s="24"/>
      <c r="T156" s="24"/>
    </row>
    <row r="157" spans="1:20" ht="18" customHeight="1" thickBot="1">
      <c r="A157" s="103"/>
      <c r="B157" s="37"/>
      <c r="C157" s="105"/>
      <c r="D157" s="106"/>
      <c r="E157" s="88"/>
      <c r="F157" s="109"/>
      <c r="G157" s="110"/>
      <c r="H157" s="105"/>
      <c r="I157" s="111"/>
      <c r="J157" s="112"/>
      <c r="K157" s="113"/>
      <c r="L157" s="87"/>
      <c r="M157" s="88"/>
      <c r="N157" s="89"/>
      <c r="O157" s="87"/>
      <c r="P157" s="90"/>
      <c r="Q157" s="10"/>
      <c r="R157" s="24"/>
      <c r="S157" s="24"/>
      <c r="T157" s="24"/>
    </row>
    <row r="158" spans="1:20" ht="12" customHeight="1" thickTop="1">
      <c r="A158" s="69">
        <f>CONCATENATE(IF(AND(D158&lt;&gt;"",D158&lt;&gt;" ",D158&lt;&gt;"　"),ASC(LEFT(A154,2))+1,""),IF(AND(D158&lt;&gt;"",D158&lt;&gt;" ",D158&lt;&gt;"　"),"　／　 ",""),IF(AND(D158&lt;&gt;"",D158&lt;&gt;" ",D158&lt;&gt;"　"),S2,""))</f>
      </c>
      <c r="B158" s="39"/>
      <c r="C158" s="91"/>
      <c r="D158" s="93"/>
      <c r="E158" s="95"/>
      <c r="F158" s="96"/>
      <c r="G158" s="98"/>
      <c r="H158" s="99"/>
      <c r="I158" s="81"/>
      <c r="J158" s="83"/>
      <c r="K158" s="73" t="s">
        <v>21</v>
      </c>
      <c r="L158" s="85">
        <f ca="1">IF(P158="00:00:00","",IF(AND(MONTH(P158)=4,DAY(P158)=1),ROUND(YEARFRAC(P158,DATE(IF(MONTH(NOW())&lt;4,YEAR(NOW())-1,YEAR(NOW())),4,1),1),0),ROUNDDOWN(YEARFRAC(P158,DATE(IF(MONTH(NOW())&lt;4,YEAR(NOW())-1,YEAR(NOW())),4,1),1),0)))</f>
      </c>
      <c r="M158" s="77"/>
      <c r="N158" s="79"/>
      <c r="O158" s="85">
        <f>IF(P158="00:00:00","",IF(AND(MONTH(P158)=4,DAY(P158)=1),IF(L158=60,"還暦",IF(L158=70,"古希",IF(L158=77,"喜寿",IF(L158&gt;79,"長寿","")))),IF(L158=60,"還暦",IF(L158=70,"古希",IF(L158=77,"喜寿",IF(L158&gt;79,"長寿",""))))))</f>
      </c>
      <c r="P158" s="90" t="str">
        <f>IF(OR(K158="00:00:00",K158="",K158=" ",K158="　"),"00:00:00",DATEVALUE(IF(LEFT(K158,1)&lt;"A",SUBSTITUTE(CONCATENATE("S",K158),":","/"),SUBSTITUTE(K158,":","/"))))</f>
        <v>00:00:00</v>
      </c>
      <c r="Q158" s="10"/>
      <c r="R158" s="24"/>
      <c r="T158" s="24"/>
    </row>
    <row r="159" spans="1:20" ht="18" customHeight="1">
      <c r="A159" s="70"/>
      <c r="B159" s="37"/>
      <c r="C159" s="92"/>
      <c r="D159" s="94"/>
      <c r="E159" s="78"/>
      <c r="F159" s="97"/>
      <c r="G159" s="100"/>
      <c r="H159" s="92"/>
      <c r="I159" s="82"/>
      <c r="J159" s="84"/>
      <c r="K159" s="74"/>
      <c r="L159" s="76"/>
      <c r="M159" s="78"/>
      <c r="N159" s="80"/>
      <c r="O159" s="76"/>
      <c r="P159" s="90"/>
      <c r="Q159" s="10"/>
      <c r="R159" s="24"/>
      <c r="S159" s="24"/>
      <c r="T159" s="24"/>
    </row>
    <row r="160" spans="1:20" ht="12" customHeight="1">
      <c r="A160" s="70"/>
      <c r="B160" s="34"/>
      <c r="C160" s="99"/>
      <c r="D160" s="101"/>
      <c r="E160" s="107"/>
      <c r="F160" s="108"/>
      <c r="G160" s="98"/>
      <c r="H160" s="99"/>
      <c r="I160" s="104"/>
      <c r="J160" s="83"/>
      <c r="K160" s="73" t="s">
        <v>21</v>
      </c>
      <c r="L160" s="75">
        <f ca="1">IF(P160="00:00:00","",IF(AND(MONTH(P160)=4,DAY(P160)=1),ROUND(YEARFRAC(P160,DATE(IF(MONTH(NOW())&lt;4,YEAR(NOW())-1,YEAR(NOW())),4,1),1),0),ROUNDDOWN(YEARFRAC(P160,DATE(IF(MONTH(NOW())&lt;4,YEAR(NOW())-1,YEAR(NOW())),4,1),1),0)))</f>
      </c>
      <c r="M160" s="77"/>
      <c r="N160" s="79"/>
      <c r="O160" s="75">
        <f>IF(P160="00:00:00","",IF(AND(MONTH(P160)=4,DAY(P160)=1),IF(L160=60,"還暦",IF(L160=70,"古希",IF(L160=77,"喜寿",IF(L160&gt;79,"長寿","")))),IF(L160=60,"還暦",IF(L160=70,"古希",IF(L160=77,"喜寿",IF(L160&gt;79,"長寿",""))))))</f>
      </c>
      <c r="P160" s="90" t="str">
        <f>IF(OR(K160="00:00:00",K160="",K160=" ",K160="　"),"00:00:00",DATEVALUE(IF(LEFT(K160,1)&lt;"A",SUBSTITUTE(CONCATENATE("S",K160),":","/"),SUBSTITUTE(K160,":","/"))))</f>
        <v>00:00:00</v>
      </c>
      <c r="Q160" s="10"/>
      <c r="R160" s="24"/>
      <c r="T160" s="24"/>
    </row>
    <row r="161" spans="1:20" ht="18" customHeight="1" thickBot="1">
      <c r="A161" s="103"/>
      <c r="B161" s="37"/>
      <c r="C161" s="105"/>
      <c r="D161" s="106"/>
      <c r="E161" s="88"/>
      <c r="F161" s="109"/>
      <c r="G161" s="110"/>
      <c r="H161" s="105"/>
      <c r="I161" s="111"/>
      <c r="J161" s="112"/>
      <c r="K161" s="113"/>
      <c r="L161" s="87"/>
      <c r="M161" s="88"/>
      <c r="N161" s="89"/>
      <c r="O161" s="87"/>
      <c r="P161" s="90"/>
      <c r="Q161" s="10"/>
      <c r="R161" s="24"/>
      <c r="S161" s="24"/>
      <c r="T161" s="24"/>
    </row>
    <row r="162" spans="1:20" ht="12" customHeight="1" thickTop="1">
      <c r="A162" s="69">
        <f>CONCATENATE(IF(AND(D162&lt;&gt;"",D162&lt;&gt;" ",D162&lt;&gt;"　"),ASC(LEFT(A158,2))+1,""),IF(AND(D162&lt;&gt;"",D162&lt;&gt;" ",D162&lt;&gt;"　"),"　／　 ",""),IF(AND(D162&lt;&gt;"",D162&lt;&gt;" ",D162&lt;&gt;"　"),S2,""))</f>
      </c>
      <c r="B162" s="39"/>
      <c r="C162" s="91"/>
      <c r="D162" s="93"/>
      <c r="E162" s="95"/>
      <c r="F162" s="96"/>
      <c r="G162" s="98"/>
      <c r="H162" s="99"/>
      <c r="I162" s="81"/>
      <c r="J162" s="83"/>
      <c r="K162" s="73" t="s">
        <v>21</v>
      </c>
      <c r="L162" s="85">
        <f ca="1">IF(P162="00:00:00","",IF(AND(MONTH(P162)=4,DAY(P162)=1),ROUND(YEARFRAC(P162,DATE(IF(MONTH(NOW())&lt;4,YEAR(NOW())-1,YEAR(NOW())),4,1),1),0),ROUNDDOWN(YEARFRAC(P162,DATE(IF(MONTH(NOW())&lt;4,YEAR(NOW())-1,YEAR(NOW())),4,1),1),0)))</f>
      </c>
      <c r="M162" s="77"/>
      <c r="N162" s="79"/>
      <c r="O162" s="85">
        <f>IF(P162="00:00:00","",IF(AND(MONTH(P162)=4,DAY(P162)=1),IF(L162=60,"還暦",IF(L162=70,"古希",IF(L162=77,"喜寿",IF(L162&gt;79,"長寿","")))),IF(L162=60,"還暦",IF(L162=70,"古希",IF(L162=77,"喜寿",IF(L162&gt;79,"長寿",""))))))</f>
      </c>
      <c r="P162" s="90" t="str">
        <f>IF(OR(K162="00:00:00",K162="",K162=" ",K162="　"),"00:00:00",DATEVALUE(IF(LEFT(K162,1)&lt;"A",SUBSTITUTE(CONCATENATE("S",K162),":","/"),SUBSTITUTE(K162,":","/"))))</f>
        <v>00:00:00</v>
      </c>
      <c r="Q162" s="10"/>
      <c r="R162" s="24"/>
      <c r="T162" s="24"/>
    </row>
    <row r="163" spans="1:20" ht="18" customHeight="1">
      <c r="A163" s="70"/>
      <c r="B163" s="37"/>
      <c r="C163" s="92"/>
      <c r="D163" s="94"/>
      <c r="E163" s="78"/>
      <c r="F163" s="97"/>
      <c r="G163" s="100"/>
      <c r="H163" s="92"/>
      <c r="I163" s="104"/>
      <c r="J163" s="84"/>
      <c r="K163" s="74"/>
      <c r="L163" s="76"/>
      <c r="M163" s="78"/>
      <c r="N163" s="80"/>
      <c r="O163" s="76"/>
      <c r="P163" s="90"/>
      <c r="Q163" s="10"/>
      <c r="R163" s="24"/>
      <c r="S163" s="24"/>
      <c r="T163" s="24"/>
    </row>
    <row r="164" spans="1:20" ht="12" customHeight="1">
      <c r="A164" s="70"/>
      <c r="B164" s="34"/>
      <c r="C164" s="99"/>
      <c r="D164" s="101"/>
      <c r="E164" s="107"/>
      <c r="F164" s="108"/>
      <c r="G164" s="98"/>
      <c r="H164" s="99"/>
      <c r="I164" s="81"/>
      <c r="J164" s="83"/>
      <c r="K164" s="73" t="s">
        <v>21</v>
      </c>
      <c r="L164" s="75">
        <f ca="1">IF(P164="00:00:00","",IF(AND(MONTH(P164)=4,DAY(P164)=1),ROUND(YEARFRAC(P164,DATE(IF(MONTH(NOW())&lt;4,YEAR(NOW())-1,YEAR(NOW())),4,1),1),0),ROUNDDOWN(YEARFRAC(P164,DATE(IF(MONTH(NOW())&lt;4,YEAR(NOW())-1,YEAR(NOW())),4,1),1),0)))</f>
      </c>
      <c r="M164" s="77"/>
      <c r="N164" s="79"/>
      <c r="O164" s="75">
        <f>IF(P164="00:00:00","",IF(AND(MONTH(P164)=4,DAY(P164)=1),IF(L164=60,"還暦",IF(L164=70,"古希",IF(L164=77,"喜寿",IF(L164&gt;79,"長寿","")))),IF(L164=60,"還暦",IF(L164=70,"古希",IF(L164=77,"喜寿",IF(L164&gt;79,"長寿",""))))))</f>
      </c>
      <c r="P164" s="90" t="str">
        <f>IF(OR(K164="00:00:00",K164="",K164=" ",K164="　"),"00:00:00",DATEVALUE(IF(LEFT(K164,1)&lt;"A",SUBSTITUTE(CONCATENATE("S",K164),":","/"),SUBSTITUTE(K164,":","/"))))</f>
        <v>00:00:00</v>
      </c>
      <c r="Q164" s="10"/>
      <c r="R164" s="24"/>
      <c r="T164" s="24"/>
    </row>
    <row r="165" spans="1:20" ht="18" customHeight="1" thickBot="1">
      <c r="A165" s="103"/>
      <c r="B165" s="37"/>
      <c r="C165" s="105"/>
      <c r="D165" s="106"/>
      <c r="E165" s="88"/>
      <c r="F165" s="109"/>
      <c r="G165" s="110"/>
      <c r="H165" s="105"/>
      <c r="I165" s="111"/>
      <c r="J165" s="112"/>
      <c r="K165" s="113"/>
      <c r="L165" s="87"/>
      <c r="M165" s="88"/>
      <c r="N165" s="89"/>
      <c r="O165" s="87"/>
      <c r="P165" s="90"/>
      <c r="Q165" s="10"/>
      <c r="R165" s="24"/>
      <c r="S165" s="24"/>
      <c r="T165" s="24"/>
    </row>
    <row r="166" spans="1:20" ht="12" customHeight="1" thickTop="1">
      <c r="A166" s="69">
        <f>CONCATENATE(IF(AND(D166&lt;&gt;"",D166&lt;&gt;" ",D166&lt;&gt;"　"),ASC(LEFT(A162,2))+1,""),IF(AND(D166&lt;&gt;"",D166&lt;&gt;" ",D166&lt;&gt;"　"),"　／　 ",""),IF(AND(D166&lt;&gt;"",D166&lt;&gt;" ",D166&lt;&gt;"　"),S2,""))</f>
      </c>
      <c r="B166" s="39"/>
      <c r="C166" s="91"/>
      <c r="D166" s="93"/>
      <c r="E166" s="95"/>
      <c r="F166" s="96"/>
      <c r="G166" s="98"/>
      <c r="H166" s="99"/>
      <c r="I166" s="81"/>
      <c r="J166" s="83"/>
      <c r="K166" s="73" t="s">
        <v>21</v>
      </c>
      <c r="L166" s="85">
        <f ca="1">IF(P166="00:00:00","",IF(AND(MONTH(P166)=4,DAY(P166)=1),ROUND(YEARFRAC(P166,DATE(IF(MONTH(NOW())&lt;4,YEAR(NOW())-1,YEAR(NOW())),4,1),1),0),ROUNDDOWN(YEARFRAC(P166,DATE(IF(MONTH(NOW())&lt;4,YEAR(NOW())-1,YEAR(NOW())),4,1),1),0)))</f>
      </c>
      <c r="M166" s="77"/>
      <c r="N166" s="79"/>
      <c r="O166" s="85">
        <f>IF(P166="00:00:00","",IF(AND(MONTH(P166)=4,DAY(P166)=1),IF(L166=60,"還暦",IF(L166=70,"古希",IF(L166=77,"喜寿",IF(L166&gt;79,"長寿","")))),IF(L166=60,"還暦",IF(L166=70,"古希",IF(L166=77,"喜寿",IF(L166&gt;79,"長寿",""))))))</f>
      </c>
      <c r="P166" s="90" t="str">
        <f>IF(OR(K166="00:00:00",K166="",K166=" ",K166="　"),"00:00:00",DATEVALUE(IF(LEFT(K166,1)&lt;"A",SUBSTITUTE(CONCATENATE("S",K166),":","/"),SUBSTITUTE(K166,":","/"))))</f>
        <v>00:00:00</v>
      </c>
      <c r="Q166" s="10"/>
      <c r="R166" s="24"/>
      <c r="T166" s="24"/>
    </row>
    <row r="167" spans="1:20" ht="18" customHeight="1">
      <c r="A167" s="70"/>
      <c r="B167" s="37"/>
      <c r="C167" s="92"/>
      <c r="D167" s="94"/>
      <c r="E167" s="78"/>
      <c r="F167" s="97"/>
      <c r="G167" s="100"/>
      <c r="H167" s="92"/>
      <c r="I167" s="82"/>
      <c r="J167" s="84"/>
      <c r="K167" s="74"/>
      <c r="L167" s="76"/>
      <c r="M167" s="78"/>
      <c r="N167" s="80"/>
      <c r="O167" s="76"/>
      <c r="P167" s="90"/>
      <c r="Q167" s="10"/>
      <c r="R167" s="24"/>
      <c r="S167" s="24"/>
      <c r="T167" s="24"/>
    </row>
    <row r="168" spans="1:20" ht="12" customHeight="1">
      <c r="A168" s="70"/>
      <c r="B168" s="34"/>
      <c r="C168" s="99"/>
      <c r="D168" s="101"/>
      <c r="E168" s="77"/>
      <c r="F168" s="102"/>
      <c r="G168" s="98"/>
      <c r="H168" s="99"/>
      <c r="I168" s="81"/>
      <c r="J168" s="83"/>
      <c r="K168" s="73" t="s">
        <v>28</v>
      </c>
      <c r="L168" s="75">
        <f ca="1">IF(P168="00:00:00","",IF(AND(MONTH(P168)=4,DAY(P168)=1),ROUND(YEARFRAC(P168,DATE(IF(MONTH(NOW())&lt;4,YEAR(NOW())-1,YEAR(NOW())),4,1),1),0),ROUNDDOWN(YEARFRAC(P168,DATE(IF(MONTH(NOW())&lt;4,YEAR(NOW())-1,YEAR(NOW())),4,1),1),0)))</f>
      </c>
      <c r="M168" s="77"/>
      <c r="N168" s="79"/>
      <c r="O168" s="75">
        <f>IF(P168="00:00:00","",IF(AND(MONTH(P168)=4,DAY(P168)=1),IF(L168=60,"還暦",IF(L168=70,"古希",IF(L168=77,"喜寿",IF(L168&gt;79,"長寿","")))),IF(L168=60,"還暦",IF(L168=70,"古希",IF(L168=77,"喜寿",IF(L168&gt;79,"長寿",""))))))</f>
      </c>
      <c r="P168" s="90" t="str">
        <f>IF(OR(K168="00:00:00",K168="",K168=" ",K168="　"),"00:00:00",DATEVALUE(IF(LEFT(K168,1)&lt;"A",SUBSTITUTE(CONCATENATE("S",K168),":","/"),SUBSTITUTE(K168,":","/"))))</f>
        <v>00:00:00</v>
      </c>
      <c r="Q168" s="10"/>
      <c r="R168" s="24"/>
      <c r="T168" s="24"/>
    </row>
    <row r="169" spans="1:20" ht="18" customHeight="1">
      <c r="A169" s="71"/>
      <c r="B169" s="37"/>
      <c r="C169" s="92"/>
      <c r="D169" s="94"/>
      <c r="E169" s="78"/>
      <c r="F169" s="97"/>
      <c r="G169" s="100"/>
      <c r="H169" s="92"/>
      <c r="I169" s="82"/>
      <c r="J169" s="84"/>
      <c r="K169" s="74"/>
      <c r="L169" s="76"/>
      <c r="M169" s="78"/>
      <c r="N169" s="80"/>
      <c r="O169" s="76"/>
      <c r="P169" s="90"/>
      <c r="Q169" s="10"/>
      <c r="R169" s="24"/>
      <c r="S169" s="24"/>
      <c r="T169" s="24"/>
    </row>
    <row r="170" spans="1:20" ht="18" customHeight="1">
      <c r="A170" s="86" t="s">
        <v>38</v>
      </c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29"/>
      <c r="Q170" s="10"/>
      <c r="R170" s="24"/>
      <c r="S170" s="24"/>
      <c r="T170" s="24"/>
    </row>
    <row r="171" spans="1:20" ht="19.5" customHeight="1">
      <c r="A171" s="30" t="s">
        <v>37</v>
      </c>
      <c r="B171" s="26"/>
      <c r="C171" s="10"/>
      <c r="D171" s="10"/>
      <c r="E171" s="21"/>
      <c r="F171" s="21"/>
      <c r="G171" s="10"/>
      <c r="H171" s="21"/>
      <c r="I171" s="21"/>
      <c r="J171" s="10"/>
      <c r="K171" s="10"/>
      <c r="L171" s="10"/>
      <c r="M171" s="10"/>
      <c r="N171" s="10"/>
      <c r="O171" s="10"/>
      <c r="P171" s="2"/>
      <c r="Q171" s="10"/>
      <c r="R171" s="24"/>
      <c r="S171" s="24"/>
      <c r="T171" s="24"/>
    </row>
    <row r="172" spans="1:15" ht="13.5">
      <c r="A172" s="41"/>
      <c r="B172" s="42"/>
      <c r="C172" s="41"/>
      <c r="D172" s="41"/>
      <c r="E172" s="43"/>
      <c r="F172" s="43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ht="13.5">
      <c r="A173" s="41"/>
      <c r="B173" s="42"/>
      <c r="C173" s="41"/>
      <c r="D173" s="41"/>
      <c r="E173" s="43"/>
      <c r="F173" s="43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7:10" ht="13.5" hidden="1">
      <c r="G174" s="72" t="s">
        <v>41</v>
      </c>
      <c r="H174" s="72"/>
      <c r="J174" s="25" t="s">
        <v>39</v>
      </c>
    </row>
    <row r="175" spans="7:10" ht="13.5" hidden="1">
      <c r="G175" s="72" t="s">
        <v>42</v>
      </c>
      <c r="H175" s="72"/>
      <c r="J175" s="25" t="s">
        <v>36</v>
      </c>
    </row>
    <row r="176" spans="7:10" ht="13.5" hidden="1">
      <c r="G176" s="72" t="s">
        <v>43</v>
      </c>
      <c r="H176" s="72"/>
      <c r="J176" s="56" t="s">
        <v>31</v>
      </c>
    </row>
    <row r="177" spans="7:10" ht="13.5" hidden="1">
      <c r="G177" s="72" t="s">
        <v>44</v>
      </c>
      <c r="H177" s="72"/>
      <c r="J177" s="1" t="s">
        <v>40</v>
      </c>
    </row>
    <row r="178" spans="7:10" ht="13.5" hidden="1">
      <c r="G178" s="72" t="s">
        <v>35</v>
      </c>
      <c r="H178" s="72"/>
      <c r="J178" s="1" t="s">
        <v>33</v>
      </c>
    </row>
    <row r="179" spans="7:10" ht="13.5" hidden="1">
      <c r="G179" s="72" t="s">
        <v>29</v>
      </c>
      <c r="H179" s="72"/>
      <c r="J179" s="1" t="s">
        <v>34</v>
      </c>
    </row>
    <row r="180" spans="7:8" ht="13.5" hidden="1">
      <c r="G180" s="72" t="s">
        <v>45</v>
      </c>
      <c r="H180" s="72"/>
    </row>
    <row r="181" spans="7:8" ht="13.5" hidden="1">
      <c r="G181" s="72" t="s">
        <v>46</v>
      </c>
      <c r="H181" s="72"/>
    </row>
    <row r="182" spans="7:8" ht="13.5" hidden="1">
      <c r="G182" s="72" t="s">
        <v>30</v>
      </c>
      <c r="H182" s="72"/>
    </row>
    <row r="183" spans="7:8" ht="13.5" hidden="1">
      <c r="G183" s="72" t="s">
        <v>47</v>
      </c>
      <c r="H183" s="72"/>
    </row>
  </sheetData>
  <sheetProtection sheet="1" formatCells="0" selectLockedCells="1"/>
  <mergeCells count="1042">
    <mergeCell ref="L6:L7"/>
    <mergeCell ref="M6:N6"/>
    <mergeCell ref="O6:O7"/>
    <mergeCell ref="G7:H7"/>
    <mergeCell ref="A8:A11"/>
    <mergeCell ref="C8:C9"/>
    <mergeCell ref="D8:D9"/>
    <mergeCell ref="E8:E9"/>
    <mergeCell ref="F8:F9"/>
    <mergeCell ref="G8:H9"/>
    <mergeCell ref="A6:A7"/>
    <mergeCell ref="C6:C7"/>
    <mergeCell ref="D6:D7"/>
    <mergeCell ref="E6:I6"/>
    <mergeCell ref="J6:J7"/>
    <mergeCell ref="K6:K7"/>
    <mergeCell ref="A1:O1"/>
    <mergeCell ref="A2:B2"/>
    <mergeCell ref="A3:C3"/>
    <mergeCell ref="E3:F3"/>
    <mergeCell ref="I3:K3"/>
    <mergeCell ref="L3:L4"/>
    <mergeCell ref="M3:O4"/>
    <mergeCell ref="A4:C4"/>
    <mergeCell ref="E4:K4"/>
    <mergeCell ref="L10:L11"/>
    <mergeCell ref="M10:M11"/>
    <mergeCell ref="N10:N11"/>
    <mergeCell ref="O10:O11"/>
    <mergeCell ref="P10:P11"/>
    <mergeCell ref="A12:A15"/>
    <mergeCell ref="C12:C13"/>
    <mergeCell ref="D12:D13"/>
    <mergeCell ref="E12:E13"/>
    <mergeCell ref="F12:F13"/>
    <mergeCell ref="O8:O9"/>
    <mergeCell ref="P8:P9"/>
    <mergeCell ref="C10:C11"/>
    <mergeCell ref="D10:D11"/>
    <mergeCell ref="E10:E11"/>
    <mergeCell ref="F10:F11"/>
    <mergeCell ref="G10:H11"/>
    <mergeCell ref="I10:I11"/>
    <mergeCell ref="J10:J11"/>
    <mergeCell ref="K10:K11"/>
    <mergeCell ref="I8:I9"/>
    <mergeCell ref="J8:J9"/>
    <mergeCell ref="K8:K9"/>
    <mergeCell ref="L8:L9"/>
    <mergeCell ref="M8:M9"/>
    <mergeCell ref="N8:N9"/>
    <mergeCell ref="K14:K15"/>
    <mergeCell ref="L14:L15"/>
    <mergeCell ref="M14:M15"/>
    <mergeCell ref="N14:N15"/>
    <mergeCell ref="O14:O15"/>
    <mergeCell ref="P14:P15"/>
    <mergeCell ref="N12:N13"/>
    <mergeCell ref="O12:O13"/>
    <mergeCell ref="P12:P13"/>
    <mergeCell ref="C14:C15"/>
    <mergeCell ref="D14:D15"/>
    <mergeCell ref="E14:E15"/>
    <mergeCell ref="F14:F15"/>
    <mergeCell ref="G14:H15"/>
    <mergeCell ref="I14:I15"/>
    <mergeCell ref="J14:J15"/>
    <mergeCell ref="G12:H13"/>
    <mergeCell ref="I12:I13"/>
    <mergeCell ref="J12:J13"/>
    <mergeCell ref="K12:K13"/>
    <mergeCell ref="L12:L13"/>
    <mergeCell ref="M12:M13"/>
    <mergeCell ref="L18:L19"/>
    <mergeCell ref="M18:M19"/>
    <mergeCell ref="N18:N19"/>
    <mergeCell ref="O18:O19"/>
    <mergeCell ref="P18:P19"/>
    <mergeCell ref="A20:A23"/>
    <mergeCell ref="C20:C21"/>
    <mergeCell ref="D20:D21"/>
    <mergeCell ref="E20:E21"/>
    <mergeCell ref="F20:F21"/>
    <mergeCell ref="O16:O17"/>
    <mergeCell ref="P16:P17"/>
    <mergeCell ref="C18:C19"/>
    <mergeCell ref="D18:D19"/>
    <mergeCell ref="E18:E19"/>
    <mergeCell ref="F18:F19"/>
    <mergeCell ref="G18:H19"/>
    <mergeCell ref="I18:I19"/>
    <mergeCell ref="J18:J19"/>
    <mergeCell ref="K18:K19"/>
    <mergeCell ref="I16:I17"/>
    <mergeCell ref="J16:J17"/>
    <mergeCell ref="K16:K17"/>
    <mergeCell ref="L16:L17"/>
    <mergeCell ref="M16:M17"/>
    <mergeCell ref="N16:N17"/>
    <mergeCell ref="A16:A19"/>
    <mergeCell ref="C16:C17"/>
    <mergeCell ref="D16:D17"/>
    <mergeCell ref="E16:E17"/>
    <mergeCell ref="F16:F17"/>
    <mergeCell ref="G16:H17"/>
    <mergeCell ref="K22:K23"/>
    <mergeCell ref="L22:L23"/>
    <mergeCell ref="M22:M23"/>
    <mergeCell ref="N22:N23"/>
    <mergeCell ref="O22:O23"/>
    <mergeCell ref="P22:P23"/>
    <mergeCell ref="N20:N21"/>
    <mergeCell ref="O20:O21"/>
    <mergeCell ref="P20:P21"/>
    <mergeCell ref="C22:C23"/>
    <mergeCell ref="D22:D23"/>
    <mergeCell ref="E22:E23"/>
    <mergeCell ref="F22:F23"/>
    <mergeCell ref="G22:H23"/>
    <mergeCell ref="I22:I23"/>
    <mergeCell ref="J22:J23"/>
    <mergeCell ref="G20:H21"/>
    <mergeCell ref="I20:I21"/>
    <mergeCell ref="J20:J21"/>
    <mergeCell ref="K20:K21"/>
    <mergeCell ref="L20:L21"/>
    <mergeCell ref="M20:M21"/>
    <mergeCell ref="L26:L27"/>
    <mergeCell ref="M26:M27"/>
    <mergeCell ref="N26:N27"/>
    <mergeCell ref="O26:O27"/>
    <mergeCell ref="P26:P27"/>
    <mergeCell ref="A28:A31"/>
    <mergeCell ref="C28:C29"/>
    <mergeCell ref="D28:D29"/>
    <mergeCell ref="E28:E29"/>
    <mergeCell ref="F28:F29"/>
    <mergeCell ref="O24:O25"/>
    <mergeCell ref="P24:P25"/>
    <mergeCell ref="C26:C27"/>
    <mergeCell ref="D26:D27"/>
    <mergeCell ref="E26:E27"/>
    <mergeCell ref="F26:F27"/>
    <mergeCell ref="G26:H27"/>
    <mergeCell ref="I26:I27"/>
    <mergeCell ref="J26:J27"/>
    <mergeCell ref="K26:K27"/>
    <mergeCell ref="I24:I25"/>
    <mergeCell ref="J24:J25"/>
    <mergeCell ref="K24:K25"/>
    <mergeCell ref="L24:L25"/>
    <mergeCell ref="M24:M25"/>
    <mergeCell ref="N24:N25"/>
    <mergeCell ref="A24:A27"/>
    <mergeCell ref="C24:C25"/>
    <mergeCell ref="D24:D25"/>
    <mergeCell ref="E24:E25"/>
    <mergeCell ref="F24:F25"/>
    <mergeCell ref="G24:H25"/>
    <mergeCell ref="K30:K31"/>
    <mergeCell ref="L30:L31"/>
    <mergeCell ref="M30:M31"/>
    <mergeCell ref="N30:N31"/>
    <mergeCell ref="O30:O31"/>
    <mergeCell ref="P30:P31"/>
    <mergeCell ref="N28:N29"/>
    <mergeCell ref="O28:O29"/>
    <mergeCell ref="P28:P29"/>
    <mergeCell ref="C30:C31"/>
    <mergeCell ref="D30:D31"/>
    <mergeCell ref="E30:E31"/>
    <mergeCell ref="F30:F31"/>
    <mergeCell ref="G30:H31"/>
    <mergeCell ref="I30:I31"/>
    <mergeCell ref="J30:J31"/>
    <mergeCell ref="G28:H29"/>
    <mergeCell ref="I28:I29"/>
    <mergeCell ref="J28:J29"/>
    <mergeCell ref="K28:K29"/>
    <mergeCell ref="L28:L29"/>
    <mergeCell ref="M28:M29"/>
    <mergeCell ref="L34:L35"/>
    <mergeCell ref="M34:M35"/>
    <mergeCell ref="N34:N35"/>
    <mergeCell ref="O34:O35"/>
    <mergeCell ref="P34:P35"/>
    <mergeCell ref="A36:A39"/>
    <mergeCell ref="C36:C37"/>
    <mergeCell ref="D36:D37"/>
    <mergeCell ref="E36:E37"/>
    <mergeCell ref="F36:F37"/>
    <mergeCell ref="O32:O33"/>
    <mergeCell ref="P32:P33"/>
    <mergeCell ref="C34:C35"/>
    <mergeCell ref="D34:D35"/>
    <mergeCell ref="E34:E35"/>
    <mergeCell ref="F34:F35"/>
    <mergeCell ref="G34:H35"/>
    <mergeCell ref="I34:I35"/>
    <mergeCell ref="J34:J35"/>
    <mergeCell ref="K34:K35"/>
    <mergeCell ref="I32:I33"/>
    <mergeCell ref="J32:J33"/>
    <mergeCell ref="K32:K33"/>
    <mergeCell ref="L32:L33"/>
    <mergeCell ref="M32:M33"/>
    <mergeCell ref="N32:N33"/>
    <mergeCell ref="A32:A35"/>
    <mergeCell ref="C32:C33"/>
    <mergeCell ref="D32:D33"/>
    <mergeCell ref="E32:E33"/>
    <mergeCell ref="F32:F33"/>
    <mergeCell ref="G32:H33"/>
    <mergeCell ref="K38:K39"/>
    <mergeCell ref="L38:L39"/>
    <mergeCell ref="M38:M39"/>
    <mergeCell ref="N38:N39"/>
    <mergeCell ref="O38:O39"/>
    <mergeCell ref="P38:P39"/>
    <mergeCell ref="N36:N37"/>
    <mergeCell ref="O36:O37"/>
    <mergeCell ref="P36:P37"/>
    <mergeCell ref="C38:C39"/>
    <mergeCell ref="D38:D39"/>
    <mergeCell ref="E38:E39"/>
    <mergeCell ref="F38:F39"/>
    <mergeCell ref="G38:H39"/>
    <mergeCell ref="I38:I39"/>
    <mergeCell ref="J38:J39"/>
    <mergeCell ref="G36:H37"/>
    <mergeCell ref="I36:I37"/>
    <mergeCell ref="J36:J37"/>
    <mergeCell ref="K36:K37"/>
    <mergeCell ref="L36:L37"/>
    <mergeCell ref="M36:M37"/>
    <mergeCell ref="L42:L43"/>
    <mergeCell ref="M42:M43"/>
    <mergeCell ref="N42:N43"/>
    <mergeCell ref="O42:O43"/>
    <mergeCell ref="P42:P43"/>
    <mergeCell ref="A44:A47"/>
    <mergeCell ref="C44:C45"/>
    <mergeCell ref="D44:D45"/>
    <mergeCell ref="E44:E45"/>
    <mergeCell ref="F44:F45"/>
    <mergeCell ref="O40:O41"/>
    <mergeCell ref="P40:P41"/>
    <mergeCell ref="C42:C43"/>
    <mergeCell ref="D42:D43"/>
    <mergeCell ref="E42:E43"/>
    <mergeCell ref="F42:F43"/>
    <mergeCell ref="G42:H43"/>
    <mergeCell ref="I42:I43"/>
    <mergeCell ref="J42:J43"/>
    <mergeCell ref="K42:K43"/>
    <mergeCell ref="I40:I41"/>
    <mergeCell ref="J40:J41"/>
    <mergeCell ref="K40:K41"/>
    <mergeCell ref="L40:L41"/>
    <mergeCell ref="M40:M41"/>
    <mergeCell ref="N40:N41"/>
    <mergeCell ref="A40:A43"/>
    <mergeCell ref="C40:C41"/>
    <mergeCell ref="D40:D41"/>
    <mergeCell ref="E40:E41"/>
    <mergeCell ref="F40:F41"/>
    <mergeCell ref="G40:H41"/>
    <mergeCell ref="K46:K47"/>
    <mergeCell ref="L46:L47"/>
    <mergeCell ref="M46:M47"/>
    <mergeCell ref="N46:N47"/>
    <mergeCell ref="O46:O47"/>
    <mergeCell ref="P46:P47"/>
    <mergeCell ref="N44:N45"/>
    <mergeCell ref="O44:O45"/>
    <mergeCell ref="P44:P45"/>
    <mergeCell ref="C46:C47"/>
    <mergeCell ref="D46:D47"/>
    <mergeCell ref="E46:E47"/>
    <mergeCell ref="F46:F47"/>
    <mergeCell ref="G46:H47"/>
    <mergeCell ref="I46:I47"/>
    <mergeCell ref="J46:J47"/>
    <mergeCell ref="G44:H45"/>
    <mergeCell ref="I44:I45"/>
    <mergeCell ref="J44:J45"/>
    <mergeCell ref="K44:K45"/>
    <mergeCell ref="L44:L45"/>
    <mergeCell ref="M44:M45"/>
    <mergeCell ref="L50:L51"/>
    <mergeCell ref="M50:M51"/>
    <mergeCell ref="N50:N51"/>
    <mergeCell ref="O50:O51"/>
    <mergeCell ref="P50:P51"/>
    <mergeCell ref="A52:A55"/>
    <mergeCell ref="C52:C53"/>
    <mergeCell ref="D52:D53"/>
    <mergeCell ref="E52:E53"/>
    <mergeCell ref="F52:F53"/>
    <mergeCell ref="O48:O49"/>
    <mergeCell ref="P48:P49"/>
    <mergeCell ref="C50:C51"/>
    <mergeCell ref="D50:D51"/>
    <mergeCell ref="E50:E51"/>
    <mergeCell ref="F50:F51"/>
    <mergeCell ref="G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A48:A51"/>
    <mergeCell ref="C48:C49"/>
    <mergeCell ref="D48:D49"/>
    <mergeCell ref="E48:E49"/>
    <mergeCell ref="F48:F49"/>
    <mergeCell ref="G48:H49"/>
    <mergeCell ref="K54:K55"/>
    <mergeCell ref="L54:L55"/>
    <mergeCell ref="M54:M55"/>
    <mergeCell ref="N54:N55"/>
    <mergeCell ref="O54:O55"/>
    <mergeCell ref="P54:P55"/>
    <mergeCell ref="N52:N53"/>
    <mergeCell ref="O52:O53"/>
    <mergeCell ref="P52:P53"/>
    <mergeCell ref="C54:C55"/>
    <mergeCell ref="D54:D55"/>
    <mergeCell ref="E54:E55"/>
    <mergeCell ref="F54:F55"/>
    <mergeCell ref="G54:H55"/>
    <mergeCell ref="I54:I55"/>
    <mergeCell ref="J54:J55"/>
    <mergeCell ref="G52:H53"/>
    <mergeCell ref="I52:I53"/>
    <mergeCell ref="J52:J53"/>
    <mergeCell ref="K52:K53"/>
    <mergeCell ref="L52:L53"/>
    <mergeCell ref="M52:M53"/>
    <mergeCell ref="L63:L64"/>
    <mergeCell ref="M63:N63"/>
    <mergeCell ref="O63:O64"/>
    <mergeCell ref="G64:H64"/>
    <mergeCell ref="A65:A68"/>
    <mergeCell ref="C65:C66"/>
    <mergeCell ref="D65:D66"/>
    <mergeCell ref="E65:E66"/>
    <mergeCell ref="F65:F66"/>
    <mergeCell ref="G65:H66"/>
    <mergeCell ref="A63:A64"/>
    <mergeCell ref="C63:C64"/>
    <mergeCell ref="D63:D64"/>
    <mergeCell ref="E63:I63"/>
    <mergeCell ref="J63:J64"/>
    <mergeCell ref="K63:K64"/>
    <mergeCell ref="A56:O56"/>
    <mergeCell ref="A58:O58"/>
    <mergeCell ref="A59:B59"/>
    <mergeCell ref="A60:C60"/>
    <mergeCell ref="E60:F60"/>
    <mergeCell ref="I60:K60"/>
    <mergeCell ref="L60:L61"/>
    <mergeCell ref="M60:O61"/>
    <mergeCell ref="A61:C61"/>
    <mergeCell ref="E61:K61"/>
    <mergeCell ref="L67:L68"/>
    <mergeCell ref="M67:M68"/>
    <mergeCell ref="N67:N68"/>
    <mergeCell ref="O67:O68"/>
    <mergeCell ref="P67:P68"/>
    <mergeCell ref="A69:A72"/>
    <mergeCell ref="C69:C70"/>
    <mergeCell ref="D69:D70"/>
    <mergeCell ref="E69:E70"/>
    <mergeCell ref="F69:F70"/>
    <mergeCell ref="O65:O66"/>
    <mergeCell ref="P65:P66"/>
    <mergeCell ref="C67:C68"/>
    <mergeCell ref="D67:D68"/>
    <mergeCell ref="E67:E68"/>
    <mergeCell ref="F67:F68"/>
    <mergeCell ref="G67:H68"/>
    <mergeCell ref="I67:I68"/>
    <mergeCell ref="J67:J68"/>
    <mergeCell ref="K67:K68"/>
    <mergeCell ref="I65:I66"/>
    <mergeCell ref="J65:J66"/>
    <mergeCell ref="K65:K66"/>
    <mergeCell ref="L65:L66"/>
    <mergeCell ref="M65:M66"/>
    <mergeCell ref="N65:N66"/>
    <mergeCell ref="K71:K72"/>
    <mergeCell ref="L71:L72"/>
    <mergeCell ref="M71:M72"/>
    <mergeCell ref="N71:N72"/>
    <mergeCell ref="O71:O72"/>
    <mergeCell ref="P71:P72"/>
    <mergeCell ref="N69:N70"/>
    <mergeCell ref="O69:O70"/>
    <mergeCell ref="P69:P70"/>
    <mergeCell ref="C71:C72"/>
    <mergeCell ref="D71:D72"/>
    <mergeCell ref="E71:E72"/>
    <mergeCell ref="F71:F72"/>
    <mergeCell ref="G71:H72"/>
    <mergeCell ref="I71:I72"/>
    <mergeCell ref="J71:J72"/>
    <mergeCell ref="G69:H70"/>
    <mergeCell ref="I69:I70"/>
    <mergeCell ref="J69:J70"/>
    <mergeCell ref="K69:K70"/>
    <mergeCell ref="L69:L70"/>
    <mergeCell ref="M69:M70"/>
    <mergeCell ref="L75:L76"/>
    <mergeCell ref="M75:M76"/>
    <mergeCell ref="N75:N76"/>
    <mergeCell ref="O75:O76"/>
    <mergeCell ref="P75:P76"/>
    <mergeCell ref="A77:A80"/>
    <mergeCell ref="C77:C78"/>
    <mergeCell ref="D77:D78"/>
    <mergeCell ref="E77:E78"/>
    <mergeCell ref="F77:F78"/>
    <mergeCell ref="O73:O74"/>
    <mergeCell ref="P73:P74"/>
    <mergeCell ref="C75:C76"/>
    <mergeCell ref="D75:D76"/>
    <mergeCell ref="E75:E76"/>
    <mergeCell ref="F75:F76"/>
    <mergeCell ref="G75:H76"/>
    <mergeCell ref="I75:I76"/>
    <mergeCell ref="J75:J76"/>
    <mergeCell ref="K75:K76"/>
    <mergeCell ref="I73:I74"/>
    <mergeCell ref="J73:J74"/>
    <mergeCell ref="K73:K74"/>
    <mergeCell ref="L73:L74"/>
    <mergeCell ref="M73:M74"/>
    <mergeCell ref="N73:N74"/>
    <mergeCell ref="A73:A76"/>
    <mergeCell ref="C73:C74"/>
    <mergeCell ref="D73:D74"/>
    <mergeCell ref="E73:E74"/>
    <mergeCell ref="F73:F74"/>
    <mergeCell ref="G73:H74"/>
    <mergeCell ref="K79:K80"/>
    <mergeCell ref="L79:L80"/>
    <mergeCell ref="M79:M80"/>
    <mergeCell ref="N79:N80"/>
    <mergeCell ref="O79:O80"/>
    <mergeCell ref="P79:P80"/>
    <mergeCell ref="N77:N78"/>
    <mergeCell ref="O77:O78"/>
    <mergeCell ref="P77:P78"/>
    <mergeCell ref="C79:C80"/>
    <mergeCell ref="D79:D80"/>
    <mergeCell ref="E79:E80"/>
    <mergeCell ref="F79:F80"/>
    <mergeCell ref="G79:H80"/>
    <mergeCell ref="I79:I80"/>
    <mergeCell ref="J79:J80"/>
    <mergeCell ref="G77:H78"/>
    <mergeCell ref="I77:I78"/>
    <mergeCell ref="J77:J78"/>
    <mergeCell ref="K77:K78"/>
    <mergeCell ref="L77:L78"/>
    <mergeCell ref="M77:M78"/>
    <mergeCell ref="L83:L84"/>
    <mergeCell ref="M83:M84"/>
    <mergeCell ref="N83:N84"/>
    <mergeCell ref="O83:O84"/>
    <mergeCell ref="P83:P84"/>
    <mergeCell ref="A85:A88"/>
    <mergeCell ref="C85:C86"/>
    <mergeCell ref="D85:D86"/>
    <mergeCell ref="E85:E86"/>
    <mergeCell ref="F85:F86"/>
    <mergeCell ref="O81:O82"/>
    <mergeCell ref="P81:P82"/>
    <mergeCell ref="C83:C84"/>
    <mergeCell ref="D83:D84"/>
    <mergeCell ref="E83:E84"/>
    <mergeCell ref="F83:F84"/>
    <mergeCell ref="G83:H84"/>
    <mergeCell ref="I83:I84"/>
    <mergeCell ref="J83:J84"/>
    <mergeCell ref="K83:K84"/>
    <mergeCell ref="I81:I82"/>
    <mergeCell ref="J81:J82"/>
    <mergeCell ref="K81:K82"/>
    <mergeCell ref="L81:L82"/>
    <mergeCell ref="M81:M82"/>
    <mergeCell ref="N81:N82"/>
    <mergeCell ref="A81:A84"/>
    <mergeCell ref="C81:C82"/>
    <mergeCell ref="D81:D82"/>
    <mergeCell ref="E81:E82"/>
    <mergeCell ref="F81:F82"/>
    <mergeCell ref="G81:H82"/>
    <mergeCell ref="K87:K88"/>
    <mergeCell ref="L87:L88"/>
    <mergeCell ref="M87:M88"/>
    <mergeCell ref="N87:N88"/>
    <mergeCell ref="O87:O88"/>
    <mergeCell ref="P87:P88"/>
    <mergeCell ref="N85:N86"/>
    <mergeCell ref="O85:O86"/>
    <mergeCell ref="P85:P86"/>
    <mergeCell ref="C87:C88"/>
    <mergeCell ref="D87:D88"/>
    <mergeCell ref="E87:E88"/>
    <mergeCell ref="F87:F88"/>
    <mergeCell ref="G87:H88"/>
    <mergeCell ref="I87:I88"/>
    <mergeCell ref="J87:J88"/>
    <mergeCell ref="G85:H86"/>
    <mergeCell ref="I85:I86"/>
    <mergeCell ref="J85:J86"/>
    <mergeCell ref="K85:K86"/>
    <mergeCell ref="L85:L86"/>
    <mergeCell ref="M85:M86"/>
    <mergeCell ref="L91:L92"/>
    <mergeCell ref="M91:M92"/>
    <mergeCell ref="N91:N92"/>
    <mergeCell ref="O91:O92"/>
    <mergeCell ref="P91:P92"/>
    <mergeCell ref="A93:A96"/>
    <mergeCell ref="C93:C94"/>
    <mergeCell ref="D93:D94"/>
    <mergeCell ref="E93:E94"/>
    <mergeCell ref="F93:F94"/>
    <mergeCell ref="O89:O90"/>
    <mergeCell ref="P89:P90"/>
    <mergeCell ref="C91:C92"/>
    <mergeCell ref="D91:D92"/>
    <mergeCell ref="E91:E92"/>
    <mergeCell ref="F91:F92"/>
    <mergeCell ref="G91:H92"/>
    <mergeCell ref="I91:I92"/>
    <mergeCell ref="J91:J92"/>
    <mergeCell ref="K91:K92"/>
    <mergeCell ref="I89:I90"/>
    <mergeCell ref="J89:J90"/>
    <mergeCell ref="K89:K90"/>
    <mergeCell ref="L89:L90"/>
    <mergeCell ref="M89:M90"/>
    <mergeCell ref="N89:N90"/>
    <mergeCell ref="A89:A92"/>
    <mergeCell ref="C89:C90"/>
    <mergeCell ref="D89:D90"/>
    <mergeCell ref="E89:E90"/>
    <mergeCell ref="F89:F90"/>
    <mergeCell ref="G89:H90"/>
    <mergeCell ref="K95:K96"/>
    <mergeCell ref="L95:L96"/>
    <mergeCell ref="M95:M96"/>
    <mergeCell ref="N95:N96"/>
    <mergeCell ref="O95:O96"/>
    <mergeCell ref="P95:P96"/>
    <mergeCell ref="N93:N94"/>
    <mergeCell ref="O93:O94"/>
    <mergeCell ref="P93:P94"/>
    <mergeCell ref="C95:C96"/>
    <mergeCell ref="D95:D96"/>
    <mergeCell ref="E95:E96"/>
    <mergeCell ref="F95:F96"/>
    <mergeCell ref="G95:H96"/>
    <mergeCell ref="I95:I96"/>
    <mergeCell ref="J95:J96"/>
    <mergeCell ref="G93:H94"/>
    <mergeCell ref="I93:I94"/>
    <mergeCell ref="J93:J94"/>
    <mergeCell ref="K93:K94"/>
    <mergeCell ref="L93:L94"/>
    <mergeCell ref="M93:M94"/>
    <mergeCell ref="L99:L100"/>
    <mergeCell ref="M99:M100"/>
    <mergeCell ref="N99:N100"/>
    <mergeCell ref="O99:O100"/>
    <mergeCell ref="P99:P100"/>
    <mergeCell ref="A101:A104"/>
    <mergeCell ref="C101:C102"/>
    <mergeCell ref="D101:D102"/>
    <mergeCell ref="E101:E102"/>
    <mergeCell ref="F101:F102"/>
    <mergeCell ref="O97:O98"/>
    <mergeCell ref="P97:P98"/>
    <mergeCell ref="C99:C100"/>
    <mergeCell ref="D99:D100"/>
    <mergeCell ref="E99:E100"/>
    <mergeCell ref="F99:F100"/>
    <mergeCell ref="G99:H100"/>
    <mergeCell ref="I99:I100"/>
    <mergeCell ref="J99:J100"/>
    <mergeCell ref="K99:K100"/>
    <mergeCell ref="I97:I98"/>
    <mergeCell ref="J97:J98"/>
    <mergeCell ref="K97:K98"/>
    <mergeCell ref="L97:L98"/>
    <mergeCell ref="M97:M98"/>
    <mergeCell ref="N97:N98"/>
    <mergeCell ref="A97:A100"/>
    <mergeCell ref="C97:C98"/>
    <mergeCell ref="D97:D98"/>
    <mergeCell ref="E97:E98"/>
    <mergeCell ref="F97:F98"/>
    <mergeCell ref="G97:H98"/>
    <mergeCell ref="K103:K104"/>
    <mergeCell ref="L103:L104"/>
    <mergeCell ref="M103:M104"/>
    <mergeCell ref="N103:N104"/>
    <mergeCell ref="O103:O104"/>
    <mergeCell ref="P103:P104"/>
    <mergeCell ref="N101:N102"/>
    <mergeCell ref="O101:O102"/>
    <mergeCell ref="P101:P102"/>
    <mergeCell ref="C103:C104"/>
    <mergeCell ref="D103:D104"/>
    <mergeCell ref="E103:E104"/>
    <mergeCell ref="F103:F104"/>
    <mergeCell ref="G103:H104"/>
    <mergeCell ref="I103:I104"/>
    <mergeCell ref="J103:J104"/>
    <mergeCell ref="G101:H102"/>
    <mergeCell ref="I101:I102"/>
    <mergeCell ref="J101:J102"/>
    <mergeCell ref="K101:K102"/>
    <mergeCell ref="L101:L102"/>
    <mergeCell ref="M101:M102"/>
    <mergeCell ref="L107:L108"/>
    <mergeCell ref="M107:M108"/>
    <mergeCell ref="N107:N108"/>
    <mergeCell ref="O107:O108"/>
    <mergeCell ref="P107:P108"/>
    <mergeCell ref="A109:A112"/>
    <mergeCell ref="C109:C110"/>
    <mergeCell ref="D109:D110"/>
    <mergeCell ref="E109:E110"/>
    <mergeCell ref="F109:F110"/>
    <mergeCell ref="O105:O106"/>
    <mergeCell ref="P105:P106"/>
    <mergeCell ref="C107:C108"/>
    <mergeCell ref="D107:D108"/>
    <mergeCell ref="E107:E108"/>
    <mergeCell ref="F107:F108"/>
    <mergeCell ref="G107:H108"/>
    <mergeCell ref="I107:I108"/>
    <mergeCell ref="J107:J108"/>
    <mergeCell ref="K107:K108"/>
    <mergeCell ref="I105:I106"/>
    <mergeCell ref="J105:J106"/>
    <mergeCell ref="K105:K106"/>
    <mergeCell ref="L105:L106"/>
    <mergeCell ref="M105:M106"/>
    <mergeCell ref="N105:N106"/>
    <mergeCell ref="A105:A108"/>
    <mergeCell ref="C105:C106"/>
    <mergeCell ref="D105:D106"/>
    <mergeCell ref="E105:E106"/>
    <mergeCell ref="F105:F106"/>
    <mergeCell ref="G105:H106"/>
    <mergeCell ref="K111:K112"/>
    <mergeCell ref="L111:L112"/>
    <mergeCell ref="M111:M112"/>
    <mergeCell ref="N111:N112"/>
    <mergeCell ref="O111:O112"/>
    <mergeCell ref="P111:P112"/>
    <mergeCell ref="N109:N110"/>
    <mergeCell ref="O109:O110"/>
    <mergeCell ref="P109:P110"/>
    <mergeCell ref="C111:C112"/>
    <mergeCell ref="D111:D112"/>
    <mergeCell ref="E111:E112"/>
    <mergeCell ref="F111:F112"/>
    <mergeCell ref="G111:H112"/>
    <mergeCell ref="I111:I112"/>
    <mergeCell ref="J111:J112"/>
    <mergeCell ref="G109:H110"/>
    <mergeCell ref="I109:I110"/>
    <mergeCell ref="J109:J110"/>
    <mergeCell ref="K109:K110"/>
    <mergeCell ref="L109:L110"/>
    <mergeCell ref="M109:M110"/>
    <mergeCell ref="L120:L121"/>
    <mergeCell ref="M120:N120"/>
    <mergeCell ref="O120:O121"/>
    <mergeCell ref="G121:H121"/>
    <mergeCell ref="A122:A125"/>
    <mergeCell ref="C122:C123"/>
    <mergeCell ref="D122:D123"/>
    <mergeCell ref="E122:E123"/>
    <mergeCell ref="F122:F123"/>
    <mergeCell ref="G122:H123"/>
    <mergeCell ref="A120:A121"/>
    <mergeCell ref="C120:C121"/>
    <mergeCell ref="D120:D121"/>
    <mergeCell ref="E120:I120"/>
    <mergeCell ref="J120:J121"/>
    <mergeCell ref="K120:K121"/>
    <mergeCell ref="A113:O113"/>
    <mergeCell ref="A115:O115"/>
    <mergeCell ref="A116:B116"/>
    <mergeCell ref="A117:C117"/>
    <mergeCell ref="E117:F117"/>
    <mergeCell ref="I117:K117"/>
    <mergeCell ref="L117:L118"/>
    <mergeCell ref="M117:O118"/>
    <mergeCell ref="A118:C118"/>
    <mergeCell ref="E118:K118"/>
    <mergeCell ref="L124:L125"/>
    <mergeCell ref="M124:M125"/>
    <mergeCell ref="N124:N125"/>
    <mergeCell ref="O124:O125"/>
    <mergeCell ref="P124:P125"/>
    <mergeCell ref="A126:A129"/>
    <mergeCell ref="C126:C127"/>
    <mergeCell ref="D126:D127"/>
    <mergeCell ref="E126:E127"/>
    <mergeCell ref="F126:F127"/>
    <mergeCell ref="O122:O123"/>
    <mergeCell ref="P122:P123"/>
    <mergeCell ref="C124:C125"/>
    <mergeCell ref="D124:D125"/>
    <mergeCell ref="E124:E125"/>
    <mergeCell ref="F124:F125"/>
    <mergeCell ref="G124:H125"/>
    <mergeCell ref="I124:I125"/>
    <mergeCell ref="J124:J125"/>
    <mergeCell ref="K124:K125"/>
    <mergeCell ref="I122:I123"/>
    <mergeCell ref="J122:J123"/>
    <mergeCell ref="K122:K123"/>
    <mergeCell ref="L122:L123"/>
    <mergeCell ref="M122:M123"/>
    <mergeCell ref="N122:N123"/>
    <mergeCell ref="K128:K129"/>
    <mergeCell ref="L128:L129"/>
    <mergeCell ref="M128:M129"/>
    <mergeCell ref="N128:N129"/>
    <mergeCell ref="O128:O129"/>
    <mergeCell ref="P128:P129"/>
    <mergeCell ref="N126:N127"/>
    <mergeCell ref="O126:O127"/>
    <mergeCell ref="P126:P127"/>
    <mergeCell ref="C128:C129"/>
    <mergeCell ref="D128:D129"/>
    <mergeCell ref="E128:E129"/>
    <mergeCell ref="F128:F129"/>
    <mergeCell ref="G128:H129"/>
    <mergeCell ref="I128:I129"/>
    <mergeCell ref="J128:J129"/>
    <mergeCell ref="G126:H127"/>
    <mergeCell ref="I126:I127"/>
    <mergeCell ref="J126:J127"/>
    <mergeCell ref="K126:K127"/>
    <mergeCell ref="L126:L127"/>
    <mergeCell ref="M126:M127"/>
    <mergeCell ref="L132:L133"/>
    <mergeCell ref="M132:M133"/>
    <mergeCell ref="N132:N133"/>
    <mergeCell ref="O132:O133"/>
    <mergeCell ref="P132:P133"/>
    <mergeCell ref="A134:A137"/>
    <mergeCell ref="C134:C135"/>
    <mergeCell ref="D134:D135"/>
    <mergeCell ref="E134:E135"/>
    <mergeCell ref="F134:F135"/>
    <mergeCell ref="O130:O131"/>
    <mergeCell ref="P130:P131"/>
    <mergeCell ref="C132:C133"/>
    <mergeCell ref="D132:D133"/>
    <mergeCell ref="E132:E133"/>
    <mergeCell ref="F132:F133"/>
    <mergeCell ref="G132:H133"/>
    <mergeCell ref="I132:I133"/>
    <mergeCell ref="J132:J133"/>
    <mergeCell ref="K132:K133"/>
    <mergeCell ref="I130:I131"/>
    <mergeCell ref="J130:J131"/>
    <mergeCell ref="K130:K131"/>
    <mergeCell ref="L130:L131"/>
    <mergeCell ref="M130:M131"/>
    <mergeCell ref="N130:N131"/>
    <mergeCell ref="A130:A133"/>
    <mergeCell ref="C130:C131"/>
    <mergeCell ref="D130:D131"/>
    <mergeCell ref="E130:E131"/>
    <mergeCell ref="F130:F131"/>
    <mergeCell ref="G130:H131"/>
    <mergeCell ref="K136:K137"/>
    <mergeCell ref="L136:L137"/>
    <mergeCell ref="M136:M137"/>
    <mergeCell ref="N136:N137"/>
    <mergeCell ref="O136:O137"/>
    <mergeCell ref="P136:P137"/>
    <mergeCell ref="N134:N135"/>
    <mergeCell ref="O134:O135"/>
    <mergeCell ref="P134:P135"/>
    <mergeCell ref="C136:C137"/>
    <mergeCell ref="D136:D137"/>
    <mergeCell ref="E136:E137"/>
    <mergeCell ref="F136:F137"/>
    <mergeCell ref="G136:H137"/>
    <mergeCell ref="I136:I137"/>
    <mergeCell ref="J136:J137"/>
    <mergeCell ref="G134:H135"/>
    <mergeCell ref="I134:I135"/>
    <mergeCell ref="J134:J135"/>
    <mergeCell ref="K134:K135"/>
    <mergeCell ref="L134:L135"/>
    <mergeCell ref="M134:M135"/>
    <mergeCell ref="L140:L141"/>
    <mergeCell ref="M140:M141"/>
    <mergeCell ref="N140:N141"/>
    <mergeCell ref="O140:O141"/>
    <mergeCell ref="P140:P141"/>
    <mergeCell ref="A142:A145"/>
    <mergeCell ref="C142:C143"/>
    <mergeCell ref="D142:D143"/>
    <mergeCell ref="E142:E143"/>
    <mergeCell ref="F142:F143"/>
    <mergeCell ref="O138:O139"/>
    <mergeCell ref="P138:P139"/>
    <mergeCell ref="C140:C141"/>
    <mergeCell ref="D140:D141"/>
    <mergeCell ref="E140:E141"/>
    <mergeCell ref="F140:F141"/>
    <mergeCell ref="G140:H141"/>
    <mergeCell ref="I140:I141"/>
    <mergeCell ref="J140:J141"/>
    <mergeCell ref="K140:K141"/>
    <mergeCell ref="I138:I139"/>
    <mergeCell ref="J138:J139"/>
    <mergeCell ref="K138:K139"/>
    <mergeCell ref="L138:L139"/>
    <mergeCell ref="M138:M139"/>
    <mergeCell ref="N138:N139"/>
    <mergeCell ref="A138:A141"/>
    <mergeCell ref="C138:C139"/>
    <mergeCell ref="D138:D139"/>
    <mergeCell ref="E138:E139"/>
    <mergeCell ref="F138:F139"/>
    <mergeCell ref="G138:H139"/>
    <mergeCell ref="K144:K145"/>
    <mergeCell ref="L144:L145"/>
    <mergeCell ref="M144:M145"/>
    <mergeCell ref="N144:N145"/>
    <mergeCell ref="O144:O145"/>
    <mergeCell ref="P144:P145"/>
    <mergeCell ref="N142:N143"/>
    <mergeCell ref="O142:O143"/>
    <mergeCell ref="P142:P143"/>
    <mergeCell ref="C144:C145"/>
    <mergeCell ref="D144:D145"/>
    <mergeCell ref="E144:E145"/>
    <mergeCell ref="F144:F145"/>
    <mergeCell ref="G144:H145"/>
    <mergeCell ref="I144:I145"/>
    <mergeCell ref="J144:J145"/>
    <mergeCell ref="G142:H143"/>
    <mergeCell ref="I142:I143"/>
    <mergeCell ref="J142:J143"/>
    <mergeCell ref="K142:K143"/>
    <mergeCell ref="L142:L143"/>
    <mergeCell ref="M142:M143"/>
    <mergeCell ref="L148:L149"/>
    <mergeCell ref="M148:M149"/>
    <mergeCell ref="N148:N149"/>
    <mergeCell ref="O148:O149"/>
    <mergeCell ref="P148:P149"/>
    <mergeCell ref="A150:A153"/>
    <mergeCell ref="C150:C151"/>
    <mergeCell ref="D150:D151"/>
    <mergeCell ref="E150:E151"/>
    <mergeCell ref="F150:F151"/>
    <mergeCell ref="O146:O147"/>
    <mergeCell ref="P146:P147"/>
    <mergeCell ref="C148:C149"/>
    <mergeCell ref="D148:D149"/>
    <mergeCell ref="E148:E149"/>
    <mergeCell ref="F148:F149"/>
    <mergeCell ref="G148:H149"/>
    <mergeCell ref="I148:I149"/>
    <mergeCell ref="J148:J149"/>
    <mergeCell ref="K148:K149"/>
    <mergeCell ref="I146:I147"/>
    <mergeCell ref="J146:J147"/>
    <mergeCell ref="K146:K147"/>
    <mergeCell ref="L146:L147"/>
    <mergeCell ref="M146:M147"/>
    <mergeCell ref="N146:N147"/>
    <mergeCell ref="A146:A149"/>
    <mergeCell ref="C146:C147"/>
    <mergeCell ref="D146:D147"/>
    <mergeCell ref="E146:E147"/>
    <mergeCell ref="F146:F147"/>
    <mergeCell ref="G146:H147"/>
    <mergeCell ref="K152:K153"/>
    <mergeCell ref="L152:L153"/>
    <mergeCell ref="M152:M153"/>
    <mergeCell ref="N152:N153"/>
    <mergeCell ref="O152:O153"/>
    <mergeCell ref="P152:P153"/>
    <mergeCell ref="N150:N151"/>
    <mergeCell ref="O150:O151"/>
    <mergeCell ref="P150:P151"/>
    <mergeCell ref="C152:C153"/>
    <mergeCell ref="D152:D153"/>
    <mergeCell ref="E152:E153"/>
    <mergeCell ref="F152:F153"/>
    <mergeCell ref="G152:H153"/>
    <mergeCell ref="I152:I153"/>
    <mergeCell ref="J152:J153"/>
    <mergeCell ref="G150:H151"/>
    <mergeCell ref="I150:I151"/>
    <mergeCell ref="J150:J151"/>
    <mergeCell ref="K150:K151"/>
    <mergeCell ref="L150:L151"/>
    <mergeCell ref="M150:M151"/>
    <mergeCell ref="L156:L157"/>
    <mergeCell ref="M156:M157"/>
    <mergeCell ref="N156:N157"/>
    <mergeCell ref="O156:O157"/>
    <mergeCell ref="P156:P157"/>
    <mergeCell ref="A158:A161"/>
    <mergeCell ref="C158:C159"/>
    <mergeCell ref="D158:D159"/>
    <mergeCell ref="E158:E159"/>
    <mergeCell ref="F158:F159"/>
    <mergeCell ref="O154:O155"/>
    <mergeCell ref="P154:P155"/>
    <mergeCell ref="C156:C157"/>
    <mergeCell ref="D156:D157"/>
    <mergeCell ref="E156:E157"/>
    <mergeCell ref="F156:F157"/>
    <mergeCell ref="G156:H157"/>
    <mergeCell ref="I156:I157"/>
    <mergeCell ref="J156:J157"/>
    <mergeCell ref="K156:K157"/>
    <mergeCell ref="I154:I155"/>
    <mergeCell ref="J154:J155"/>
    <mergeCell ref="K154:K155"/>
    <mergeCell ref="L154:L155"/>
    <mergeCell ref="M154:M155"/>
    <mergeCell ref="N154:N155"/>
    <mergeCell ref="A154:A157"/>
    <mergeCell ref="C154:C155"/>
    <mergeCell ref="D154:D155"/>
    <mergeCell ref="E154:E155"/>
    <mergeCell ref="F154:F155"/>
    <mergeCell ref="G154:H155"/>
    <mergeCell ref="K160:K161"/>
    <mergeCell ref="L160:L161"/>
    <mergeCell ref="M160:M161"/>
    <mergeCell ref="N160:N161"/>
    <mergeCell ref="O160:O161"/>
    <mergeCell ref="P160:P161"/>
    <mergeCell ref="N158:N159"/>
    <mergeCell ref="O158:O159"/>
    <mergeCell ref="P158:P159"/>
    <mergeCell ref="C160:C161"/>
    <mergeCell ref="D160:D161"/>
    <mergeCell ref="E160:E161"/>
    <mergeCell ref="F160:F161"/>
    <mergeCell ref="G160:H161"/>
    <mergeCell ref="I160:I161"/>
    <mergeCell ref="J160:J161"/>
    <mergeCell ref="G158:H159"/>
    <mergeCell ref="I158:I159"/>
    <mergeCell ref="J158:J159"/>
    <mergeCell ref="K158:K159"/>
    <mergeCell ref="L158:L159"/>
    <mergeCell ref="M158:M159"/>
    <mergeCell ref="O162:O163"/>
    <mergeCell ref="P162:P163"/>
    <mergeCell ref="C164:C165"/>
    <mergeCell ref="D164:D165"/>
    <mergeCell ref="E164:E165"/>
    <mergeCell ref="F164:F165"/>
    <mergeCell ref="G164:H165"/>
    <mergeCell ref="I164:I165"/>
    <mergeCell ref="J164:J165"/>
    <mergeCell ref="K164:K165"/>
    <mergeCell ref="I162:I163"/>
    <mergeCell ref="J162:J163"/>
    <mergeCell ref="K162:K163"/>
    <mergeCell ref="L162:L163"/>
    <mergeCell ref="M162:M163"/>
    <mergeCell ref="N162:N163"/>
    <mergeCell ref="A162:A165"/>
    <mergeCell ref="C162:C163"/>
    <mergeCell ref="D162:D163"/>
    <mergeCell ref="E162:E163"/>
    <mergeCell ref="F162:F163"/>
    <mergeCell ref="G162:H163"/>
    <mergeCell ref="M166:M167"/>
    <mergeCell ref="P168:P169"/>
    <mergeCell ref="N166:N167"/>
    <mergeCell ref="O166:O167"/>
    <mergeCell ref="P166:P167"/>
    <mergeCell ref="C168:C169"/>
    <mergeCell ref="D168:D169"/>
    <mergeCell ref="E168:E169"/>
    <mergeCell ref="F168:F169"/>
    <mergeCell ref="G168:H169"/>
    <mergeCell ref="L164:L165"/>
    <mergeCell ref="M164:M165"/>
    <mergeCell ref="N164:N165"/>
    <mergeCell ref="O164:O165"/>
    <mergeCell ref="P164:P165"/>
    <mergeCell ref="C166:C167"/>
    <mergeCell ref="D166:D167"/>
    <mergeCell ref="E166:E167"/>
    <mergeCell ref="F166:F167"/>
    <mergeCell ref="G166:H167"/>
    <mergeCell ref="G183:H183"/>
    <mergeCell ref="A170:O170"/>
    <mergeCell ref="G174:H174"/>
    <mergeCell ref="G175:H175"/>
    <mergeCell ref="G176:H176"/>
    <mergeCell ref="G177:H177"/>
    <mergeCell ref="O168:O169"/>
    <mergeCell ref="J168:J169"/>
    <mergeCell ref="G179:H179"/>
    <mergeCell ref="G180:H180"/>
    <mergeCell ref="G181:H181"/>
    <mergeCell ref="G182:H182"/>
    <mergeCell ref="I168:I169"/>
    <mergeCell ref="A166:A169"/>
    <mergeCell ref="G178:H178"/>
    <mergeCell ref="K168:K169"/>
    <mergeCell ref="L168:L169"/>
    <mergeCell ref="M168:M169"/>
    <mergeCell ref="N168:N169"/>
    <mergeCell ref="I166:I167"/>
    <mergeCell ref="J166:J167"/>
    <mergeCell ref="K166:K167"/>
    <mergeCell ref="L166:L167"/>
  </mergeCells>
  <conditionalFormatting sqref="E8:F55 E65:F112 E122:F169">
    <cfRule type="cellIs" priority="102" dxfId="73" operator="equal" stopIfTrue="1">
      <formula>" "</formula>
    </cfRule>
    <cfRule type="cellIs" priority="103" dxfId="73" operator="equal" stopIfTrue="1">
      <formula>"　"</formula>
    </cfRule>
    <cfRule type="cellIs" priority="104" dxfId="73" operator="equal" stopIfTrue="1">
      <formula>""</formula>
    </cfRule>
    <cfRule type="cellIs" priority="105" dxfId="0" operator="notEqual">
      <formula>"○"</formula>
    </cfRule>
  </conditionalFormatting>
  <conditionalFormatting sqref="M8:N55 M65:N112 M122:N169">
    <cfRule type="cellIs" priority="98" dxfId="73" operator="equal" stopIfTrue="1">
      <formula>"　"</formula>
    </cfRule>
    <cfRule type="cellIs" priority="99" dxfId="73" operator="equal" stopIfTrue="1">
      <formula>""</formula>
    </cfRule>
    <cfRule type="cellIs" priority="100" dxfId="73" operator="equal" stopIfTrue="1">
      <formula>" "</formula>
    </cfRule>
    <cfRule type="cellIs" priority="101" dxfId="0" operator="notEqual">
      <formula>"○"</formula>
    </cfRule>
  </conditionalFormatting>
  <conditionalFormatting sqref="E8:F12 E14:F19">
    <cfRule type="cellIs" priority="94" dxfId="73" operator="equal" stopIfTrue="1">
      <formula>" "</formula>
    </cfRule>
    <cfRule type="cellIs" priority="95" dxfId="73" operator="equal" stopIfTrue="1">
      <formula>"　"</formula>
    </cfRule>
    <cfRule type="cellIs" priority="96" dxfId="73" operator="equal" stopIfTrue="1">
      <formula>""</formula>
    </cfRule>
    <cfRule type="cellIs" priority="97" dxfId="0" operator="notEqual">
      <formula>"○"</formula>
    </cfRule>
  </conditionalFormatting>
  <conditionalFormatting sqref="E8:F11">
    <cfRule type="cellIs" priority="90" dxfId="73" operator="equal" stopIfTrue="1">
      <formula>" "</formula>
    </cfRule>
    <cfRule type="cellIs" priority="91" dxfId="73" operator="equal" stopIfTrue="1">
      <formula>"　"</formula>
    </cfRule>
    <cfRule type="cellIs" priority="92" dxfId="73" operator="equal" stopIfTrue="1">
      <formula>""</formula>
    </cfRule>
    <cfRule type="cellIs" priority="93" dxfId="0" operator="notEqual">
      <formula>"○"</formula>
    </cfRule>
  </conditionalFormatting>
  <conditionalFormatting sqref="E8:F12 E14:F19">
    <cfRule type="cellIs" priority="86" dxfId="73" operator="equal" stopIfTrue="1">
      <formula>" "</formula>
    </cfRule>
    <cfRule type="cellIs" priority="87" dxfId="73" operator="equal" stopIfTrue="1">
      <formula>"　"</formula>
    </cfRule>
    <cfRule type="cellIs" priority="88" dxfId="73" operator="equal" stopIfTrue="1">
      <formula>""</formula>
    </cfRule>
    <cfRule type="cellIs" priority="89" dxfId="0" operator="notEqual">
      <formula>"○"</formula>
    </cfRule>
  </conditionalFormatting>
  <conditionalFormatting sqref="E8:F11">
    <cfRule type="cellIs" priority="82" dxfId="73" operator="equal" stopIfTrue="1">
      <formula>" "</formula>
    </cfRule>
    <cfRule type="cellIs" priority="83" dxfId="73" operator="equal" stopIfTrue="1">
      <formula>"　"</formula>
    </cfRule>
    <cfRule type="cellIs" priority="84" dxfId="73" operator="equal" stopIfTrue="1">
      <formula>""</formula>
    </cfRule>
    <cfRule type="cellIs" priority="85" dxfId="0" operator="notEqual">
      <formula>"○"</formula>
    </cfRule>
  </conditionalFormatting>
  <conditionalFormatting sqref="M8:M15">
    <cfRule type="cellIs" priority="78" dxfId="73" operator="equal" stopIfTrue="1">
      <formula>"　"</formula>
    </cfRule>
    <cfRule type="cellIs" priority="79" dxfId="73" operator="equal" stopIfTrue="1">
      <formula>""</formula>
    </cfRule>
    <cfRule type="cellIs" priority="80" dxfId="73" operator="equal" stopIfTrue="1">
      <formula>" "</formula>
    </cfRule>
    <cfRule type="cellIs" priority="81" dxfId="0" operator="notEqual">
      <formula>"○"</formula>
    </cfRule>
  </conditionalFormatting>
  <conditionalFormatting sqref="M8:M15">
    <cfRule type="cellIs" priority="74" dxfId="73" operator="equal" stopIfTrue="1">
      <formula>"　"</formula>
    </cfRule>
    <cfRule type="cellIs" priority="75" dxfId="73" operator="equal" stopIfTrue="1">
      <formula>""</formula>
    </cfRule>
    <cfRule type="cellIs" priority="76" dxfId="73" operator="equal" stopIfTrue="1">
      <formula>" "</formula>
    </cfRule>
    <cfRule type="cellIs" priority="77" dxfId="0" operator="notEqual">
      <formula>"○"</formula>
    </cfRule>
  </conditionalFormatting>
  <conditionalFormatting sqref="C8:C9">
    <cfRule type="expression" priority="73" dxfId="0" stopIfTrue="1">
      <formula>AND(C8&lt;&gt;"",ISERROR(VLOOKUP(CONCATENATE(C8,"*"),V6:V52,1,FALSE))=TRUE)</formula>
    </cfRule>
  </conditionalFormatting>
  <conditionalFormatting sqref="C10:C11">
    <cfRule type="expression" priority="72" dxfId="0" stopIfTrue="1">
      <formula>AND(C10&lt;&gt;"",ISERROR(VLOOKUP(CONCATENATE(C10,"*"),V5:V52,1,FALSE))=TRUE)</formula>
    </cfRule>
  </conditionalFormatting>
  <conditionalFormatting sqref="C12:C13">
    <cfRule type="expression" priority="71" dxfId="0" stopIfTrue="1">
      <formula>AND(C12&lt;&gt;"",ISERROR(VLOOKUP(CONCATENATE(C12,"*"),V5:V52,1,FALSE))=TRUE)</formula>
    </cfRule>
  </conditionalFormatting>
  <conditionalFormatting sqref="C14:C15">
    <cfRule type="expression" priority="70" dxfId="0" stopIfTrue="1">
      <formula>AND(C14&lt;&gt;"",ISERROR(VLOOKUP(CONCATENATE(C14,"*"),V5:V52,1,FALSE))=TRUE)</formula>
    </cfRule>
  </conditionalFormatting>
  <conditionalFormatting sqref="C16:C17">
    <cfRule type="expression" priority="69" dxfId="0" stopIfTrue="1">
      <formula>AND(C16&lt;&gt;"",ISERROR(VLOOKUP(CONCATENATE(C16,"*"),V5:V52,1,FALSE))=TRUE)</formula>
    </cfRule>
  </conditionalFormatting>
  <conditionalFormatting sqref="C18:C19">
    <cfRule type="expression" priority="68" dxfId="0" stopIfTrue="1">
      <formula>AND(C18&lt;&gt;"",ISERROR(VLOOKUP(CONCATENATE(C18,"*"),V5:V52,1,FALSE))=TRUE)</formula>
    </cfRule>
  </conditionalFormatting>
  <conditionalFormatting sqref="C20:C21">
    <cfRule type="expression" priority="67" dxfId="0" stopIfTrue="1">
      <formula>AND(C20&lt;&gt;"",ISERROR(VLOOKUP(CONCATENATE(C20,"*"),V5:V52,1,FALSE))=TRUE)</formula>
    </cfRule>
  </conditionalFormatting>
  <conditionalFormatting sqref="C22:C23">
    <cfRule type="expression" priority="66" dxfId="0" stopIfTrue="1">
      <formula>AND(C22&lt;&gt;"",ISERROR(VLOOKUP(CONCATENATE(C22,"*"),V5:V52,1,FALSE))=TRUE)</formula>
    </cfRule>
  </conditionalFormatting>
  <conditionalFormatting sqref="C24:C25">
    <cfRule type="expression" priority="65" dxfId="0" stopIfTrue="1">
      <formula>AND(C24&lt;&gt;"",ISERROR(VLOOKUP(CONCATENATE(C24,"*"),V5:V52,1,FALSE))=TRUE)</formula>
    </cfRule>
  </conditionalFormatting>
  <conditionalFormatting sqref="C26:C27">
    <cfRule type="expression" priority="64" dxfId="0" stopIfTrue="1">
      <formula>AND(C26&lt;&gt;"",ISERROR(VLOOKUP(CONCATENATE(C26,"*"),V5:V52,1,FALSE))=TRUE)</formula>
    </cfRule>
  </conditionalFormatting>
  <conditionalFormatting sqref="C28:C29">
    <cfRule type="expression" priority="63" dxfId="0" stopIfTrue="1">
      <formula>AND(C28&lt;&gt;"",ISERROR(VLOOKUP(CONCATENATE(C28,"*"),V5:V52,1,FALSE))=TRUE)</formula>
    </cfRule>
  </conditionalFormatting>
  <conditionalFormatting sqref="C30:C31">
    <cfRule type="expression" priority="62" dxfId="0" stopIfTrue="1">
      <formula>AND(C30&lt;&gt;"",ISERROR(VLOOKUP(CONCATENATE(C30,"*"),V5:V52,1,FALSE))=TRUE)</formula>
    </cfRule>
  </conditionalFormatting>
  <conditionalFormatting sqref="C32:C33">
    <cfRule type="expression" priority="61" dxfId="0" stopIfTrue="1">
      <formula>AND(C32&lt;&gt;"",ISERROR(VLOOKUP(CONCATENATE(C32,"*"),V5:V52,1,FALSE))=TRUE)</formula>
    </cfRule>
  </conditionalFormatting>
  <conditionalFormatting sqref="C34:C35">
    <cfRule type="expression" priority="60" dxfId="0" stopIfTrue="1">
      <formula>AND(C34&lt;&gt;"",ISERROR(VLOOKUP(CONCATENATE(C34,"*"),V5:V52,1,FALSE))=TRUE)</formula>
    </cfRule>
  </conditionalFormatting>
  <conditionalFormatting sqref="C36:C37">
    <cfRule type="expression" priority="59" dxfId="0" stopIfTrue="1">
      <formula>AND(C36&lt;&gt;"",ISERROR(VLOOKUP(CONCATENATE(C36,"*"),V5:V52,1,FALSE))=TRUE)</formula>
    </cfRule>
  </conditionalFormatting>
  <conditionalFormatting sqref="C38:C39">
    <cfRule type="expression" priority="58" dxfId="0" stopIfTrue="1">
      <formula>AND(C38&lt;&gt;"",ISERROR(VLOOKUP(CONCATENATE(C38,"*"),V5:V52,1,FALSE))=TRUE)</formula>
    </cfRule>
  </conditionalFormatting>
  <conditionalFormatting sqref="C40:C41">
    <cfRule type="expression" priority="57" dxfId="0" stopIfTrue="1">
      <formula>AND(C40&lt;&gt;"",ISERROR(VLOOKUP(CONCATENATE(C40,"*"),V5:V52,1,FALSE))=TRUE)</formula>
    </cfRule>
  </conditionalFormatting>
  <conditionalFormatting sqref="C42:C43">
    <cfRule type="expression" priority="56" dxfId="0" stopIfTrue="1">
      <formula>AND(C42&lt;&gt;"",ISERROR(VLOOKUP(CONCATENATE(C42,"*"),V5:V52,1,FALSE))=TRUE)</formula>
    </cfRule>
  </conditionalFormatting>
  <conditionalFormatting sqref="C44:C45">
    <cfRule type="expression" priority="55" dxfId="0" stopIfTrue="1">
      <formula>AND(C44&lt;&gt;"",ISERROR(VLOOKUP(CONCATENATE(C44,"*"),V5:V52,1,FALSE))=TRUE)</formula>
    </cfRule>
  </conditionalFormatting>
  <conditionalFormatting sqref="C46:C47">
    <cfRule type="expression" priority="54" dxfId="0" stopIfTrue="1">
      <formula>AND(C46&lt;&gt;"",ISERROR(VLOOKUP(CONCATENATE(C46,"*"),V5:V52,1,FALSE))=TRUE)</formula>
    </cfRule>
  </conditionalFormatting>
  <conditionalFormatting sqref="C48:C49">
    <cfRule type="expression" priority="53" dxfId="0" stopIfTrue="1">
      <formula>AND(C48&lt;&gt;"",ISERROR(VLOOKUP(CONCATENATE(C48,"*"),V5:V52,1,FALSE))=TRUE)</formula>
    </cfRule>
  </conditionalFormatting>
  <conditionalFormatting sqref="C50:C51">
    <cfRule type="expression" priority="52" dxfId="0" stopIfTrue="1">
      <formula>AND(C50&lt;&gt;"",ISERROR(VLOOKUP(CONCATENATE(C50,"*"),V5:V52,1,FALSE))=TRUE)</formula>
    </cfRule>
  </conditionalFormatting>
  <conditionalFormatting sqref="C52:C53">
    <cfRule type="expression" priority="51" dxfId="0" stopIfTrue="1">
      <formula>AND(C52&lt;&gt;"",ISERROR(VLOOKUP(CONCATENATE(C52,"*"),V5:V52,1,FALSE))=TRUE)</formula>
    </cfRule>
  </conditionalFormatting>
  <conditionalFormatting sqref="C54:C55">
    <cfRule type="expression" priority="50" dxfId="0" stopIfTrue="1">
      <formula>AND(C54&lt;&gt;"",ISERROR(VLOOKUP(CONCATENATE(C54,"*"),V5:V52,1,FALSE))=TRUE)</formula>
    </cfRule>
  </conditionalFormatting>
  <conditionalFormatting sqref="C65:C66">
    <cfRule type="expression" priority="49" dxfId="0" stopIfTrue="1">
      <formula>AND(C65&lt;&gt;"",ISERROR(VLOOKUP(CONCATENATE(C65,"*"),V5:V52,1,FALSE))=TRUE)</formula>
    </cfRule>
  </conditionalFormatting>
  <conditionalFormatting sqref="C67:C68">
    <cfRule type="expression" priority="48" dxfId="0" stopIfTrue="1">
      <formula>AND(C67&lt;&gt;"",ISERROR(VLOOKUP(CONCATENATE(C67,"*"),V5:V52,1,FALSE))=TRUE)</formula>
    </cfRule>
  </conditionalFormatting>
  <conditionalFormatting sqref="C69:C70">
    <cfRule type="expression" priority="47" dxfId="0" stopIfTrue="1">
      <formula>AND(C69&lt;&gt;"",ISERROR(VLOOKUP(CONCATENATE(C69,"*"),V5:V52,1,FALSE))=TRUE)</formula>
    </cfRule>
  </conditionalFormatting>
  <conditionalFormatting sqref="C71:C72">
    <cfRule type="expression" priority="46" dxfId="0" stopIfTrue="1">
      <formula>AND(C71&lt;&gt;"",ISERROR(VLOOKUP(CONCATENATE(C71,"*"),V5:V52,1,FALSE))=TRUE)</formula>
    </cfRule>
  </conditionalFormatting>
  <conditionalFormatting sqref="C73:C74">
    <cfRule type="expression" priority="45" dxfId="0" stopIfTrue="1">
      <formula>AND(C73&lt;&gt;"",ISERROR(VLOOKUP(CONCATENATE(C73,"*"),V5:V52,1,FALSE))=TRUE)</formula>
    </cfRule>
  </conditionalFormatting>
  <conditionalFormatting sqref="C75:C76">
    <cfRule type="expression" priority="44" dxfId="0" stopIfTrue="1">
      <formula>AND(C75&lt;&gt;"",ISERROR(VLOOKUP(CONCATENATE(C75,"*"),V5:V52,1,FALSE))=TRUE)</formula>
    </cfRule>
  </conditionalFormatting>
  <conditionalFormatting sqref="C77:C78">
    <cfRule type="expression" priority="43" dxfId="0" stopIfTrue="1">
      <formula>AND(C77&lt;&gt;"",ISERROR(VLOOKUP(CONCATENATE(C77,"*"),V5:V52,1,FALSE))=TRUE)</formula>
    </cfRule>
  </conditionalFormatting>
  <conditionalFormatting sqref="C79:C80">
    <cfRule type="expression" priority="42" dxfId="0" stopIfTrue="1">
      <formula>AND(C79&lt;&gt;"",ISERROR(VLOOKUP(CONCATENATE(C79,"*"),V5:V52,1,FALSE))=TRUE)</formula>
    </cfRule>
  </conditionalFormatting>
  <conditionalFormatting sqref="C81:C82">
    <cfRule type="expression" priority="41" dxfId="0" stopIfTrue="1">
      <formula>AND(C81&lt;&gt;"",ISERROR(VLOOKUP(CONCATENATE(C81,"*"),V5:V52,1,FALSE))=TRUE)</formula>
    </cfRule>
  </conditionalFormatting>
  <conditionalFormatting sqref="C83:C84">
    <cfRule type="expression" priority="40" dxfId="0" stopIfTrue="1">
      <formula>AND(C83&lt;&gt;"",ISERROR(VLOOKUP(CONCATENATE(C83,"*"),V5:V52,1,FALSE))=TRUE)</formula>
    </cfRule>
  </conditionalFormatting>
  <conditionalFormatting sqref="C85:C86">
    <cfRule type="expression" priority="39" dxfId="0" stopIfTrue="1">
      <formula>AND(C85&lt;&gt;"",ISERROR(VLOOKUP(CONCATENATE(C85,"*"),V5:V52,1,FALSE))=TRUE)</formula>
    </cfRule>
  </conditionalFormatting>
  <conditionalFormatting sqref="C87:C88">
    <cfRule type="expression" priority="38" dxfId="0" stopIfTrue="1">
      <formula>AND(C87&lt;&gt;"",ISERROR(VLOOKUP(CONCATENATE(C87,"*"),V5:V52,1,FALSE))=TRUE)</formula>
    </cfRule>
  </conditionalFormatting>
  <conditionalFormatting sqref="C89:C90">
    <cfRule type="expression" priority="37" dxfId="0" stopIfTrue="1">
      <formula>AND(C89&lt;&gt;"",ISERROR(VLOOKUP(CONCATENATE(C89,"*"),V5:V52,1,FALSE))=TRUE)</formula>
    </cfRule>
  </conditionalFormatting>
  <conditionalFormatting sqref="C91:C92">
    <cfRule type="expression" priority="36" dxfId="0" stopIfTrue="1">
      <formula>AND(C91&lt;&gt;"",ISERROR(VLOOKUP(CONCATENATE(C91,"*"),V5:V52,1,FALSE))=TRUE)</formula>
    </cfRule>
  </conditionalFormatting>
  <conditionalFormatting sqref="C93:C94">
    <cfRule type="expression" priority="35" dxfId="0" stopIfTrue="1">
      <formula>AND(C93&lt;&gt;"",ISERROR(VLOOKUP(CONCATENATE(C93,"*"),V5:V52,1,FALSE))=TRUE)</formula>
    </cfRule>
  </conditionalFormatting>
  <conditionalFormatting sqref="C95:C96">
    <cfRule type="expression" priority="34" dxfId="0" stopIfTrue="1">
      <formula>AND(C95&lt;&gt;"",ISERROR(VLOOKUP(CONCATENATE(C95,"*"),V5:V52,1,FALSE))=TRUE)</formula>
    </cfRule>
  </conditionalFormatting>
  <conditionalFormatting sqref="C97:C98">
    <cfRule type="expression" priority="33" dxfId="0" stopIfTrue="1">
      <formula>AND(C97&lt;&gt;"",ISERROR(VLOOKUP(CONCATENATE(C97,"*"),V5:V52,1,FALSE))=TRUE)</formula>
    </cfRule>
  </conditionalFormatting>
  <conditionalFormatting sqref="C99:C100">
    <cfRule type="expression" priority="32" dxfId="0" stopIfTrue="1">
      <formula>AND(C99&lt;&gt;"",ISERROR(VLOOKUP(CONCATENATE(C99,"*"),V5:V52,1,FALSE))=TRUE)</formula>
    </cfRule>
  </conditionalFormatting>
  <conditionalFormatting sqref="C101:C102">
    <cfRule type="expression" priority="31" dxfId="0" stopIfTrue="1">
      <formula>AND(C101&lt;&gt;"",ISERROR(VLOOKUP(CONCATENATE(C101,"*"),V5:V52,1,FALSE))=TRUE)</formula>
    </cfRule>
  </conditionalFormatting>
  <conditionalFormatting sqref="C103:C104">
    <cfRule type="expression" priority="30" dxfId="0" stopIfTrue="1">
      <formula>AND(C103&lt;&gt;"",ISERROR(VLOOKUP(CONCATENATE(C103,"*"),V5:V52,1,FALSE))=TRUE)</formula>
    </cfRule>
  </conditionalFormatting>
  <conditionalFormatting sqref="C105:C106">
    <cfRule type="expression" priority="29" dxfId="0" stopIfTrue="1">
      <formula>AND(C105&lt;&gt;"",ISERROR(VLOOKUP(CONCATENATE(C105,"*"),V5:V52,1,FALSE))=TRUE)</formula>
    </cfRule>
  </conditionalFormatting>
  <conditionalFormatting sqref="C107:C108">
    <cfRule type="expression" priority="28" dxfId="0" stopIfTrue="1">
      <formula>AND(C107&lt;&gt;"",ISERROR(VLOOKUP(CONCATENATE(C107,"*"),V5:V52,1,FALSE))=TRUE)</formula>
    </cfRule>
  </conditionalFormatting>
  <conditionalFormatting sqref="C109:C110">
    <cfRule type="expression" priority="27" dxfId="0" stopIfTrue="1">
      <formula>AND(C109&lt;&gt;"",ISERROR(VLOOKUP(CONCATENATE(C109,"*"),V5:V52,1,FALSE))=TRUE)</formula>
    </cfRule>
  </conditionalFormatting>
  <conditionalFormatting sqref="C111:C112">
    <cfRule type="expression" priority="26" dxfId="0" stopIfTrue="1">
      <formula>AND(C111&lt;&gt;"",ISERROR(VLOOKUP(CONCATENATE(C111,"*"),V5:V52,1,FALSE))=TRUE)</formula>
    </cfRule>
  </conditionalFormatting>
  <conditionalFormatting sqref="C122:C123">
    <cfRule type="expression" priority="25" dxfId="0" stopIfTrue="1">
      <formula>AND(C122&lt;&gt;"",ISERROR(VLOOKUP(CONCATENATE(C122,"*"),V5:V52,1,FALSE))=TRUE)</formula>
    </cfRule>
  </conditionalFormatting>
  <conditionalFormatting sqref="C124:C125">
    <cfRule type="expression" priority="24" dxfId="0" stopIfTrue="1">
      <formula>AND(C124&lt;&gt;"",ISERROR(VLOOKUP(CONCATENATE(C124,"*"),V5:V52,1,FALSE))=TRUE)</formula>
    </cfRule>
  </conditionalFormatting>
  <conditionalFormatting sqref="C126:C127">
    <cfRule type="expression" priority="23" dxfId="0" stopIfTrue="1">
      <formula>AND(C126&lt;&gt;"",ISERROR(VLOOKUP(CONCATENATE(C126,"*"),V5:V52,1,FALSE))=TRUE)</formula>
    </cfRule>
  </conditionalFormatting>
  <conditionalFormatting sqref="C128:C129">
    <cfRule type="expression" priority="22" dxfId="0" stopIfTrue="1">
      <formula>AND(C128&lt;&gt;"",ISERROR(VLOOKUP(CONCATENATE(C128,"*"),V5:V52,1,FALSE))=TRUE)</formula>
    </cfRule>
  </conditionalFormatting>
  <conditionalFormatting sqref="C130:C131">
    <cfRule type="expression" priority="21" dxfId="0" stopIfTrue="1">
      <formula>AND(C130&lt;&gt;"",ISERROR(VLOOKUP(CONCATENATE(C130,"*"),V5:V52,1,FALSE))=TRUE)</formula>
    </cfRule>
  </conditionalFormatting>
  <conditionalFormatting sqref="C132:C133">
    <cfRule type="expression" priority="20" dxfId="0" stopIfTrue="1">
      <formula>AND(C132&lt;&gt;"",ISERROR(VLOOKUP(CONCATENATE(C132,"*"),V5:V52,1,FALSE))=TRUE)</formula>
    </cfRule>
  </conditionalFormatting>
  <conditionalFormatting sqref="C134:C135">
    <cfRule type="expression" priority="19" dxfId="0" stopIfTrue="1">
      <formula>AND(C134&lt;&gt;"",ISERROR(VLOOKUP(CONCATENATE(C134,"*"),V5:V52,1,FALSE))=TRUE)</formula>
    </cfRule>
  </conditionalFormatting>
  <conditionalFormatting sqref="C136:C137">
    <cfRule type="expression" priority="18" dxfId="0" stopIfTrue="1">
      <formula>AND(C136&lt;&gt;"",ISERROR(VLOOKUP(CONCATENATE(C136,"*"),V5:V52,1,FALSE))=TRUE)</formula>
    </cfRule>
  </conditionalFormatting>
  <conditionalFormatting sqref="C138:C139">
    <cfRule type="expression" priority="17" dxfId="0" stopIfTrue="1">
      <formula>AND(C138&lt;&gt;"",ISERROR(VLOOKUP(CONCATENATE(C138,"*"),V5:V52,1,FALSE))=TRUE)</formula>
    </cfRule>
  </conditionalFormatting>
  <conditionalFormatting sqref="C140:C141">
    <cfRule type="expression" priority="15" dxfId="0" stopIfTrue="1">
      <formula>AND(C140&lt;&gt;"",ISERROR(VLOOKUP(CONCATENATE(C140,"*"),V5:V52,1,FALSE))=TRUE)</formula>
    </cfRule>
    <cfRule type="expression" priority="16" dxfId="0" stopIfTrue="1">
      <formula>AND(C140&lt;&gt;"",ISERROR(VLOOKUP(CONCATENATE(C140,"*"),V5:V52,1,FALSE))=TRUE)</formula>
    </cfRule>
  </conditionalFormatting>
  <conditionalFormatting sqref="C142:C143">
    <cfRule type="expression" priority="14" dxfId="0" stopIfTrue="1">
      <formula>AND(C142&lt;&gt;"",ISERROR(VLOOKUP(CONCATENATE(C142,"*"),V5:V52,1,FALSE))=TRUE)</formula>
    </cfRule>
  </conditionalFormatting>
  <conditionalFormatting sqref="C144:C145">
    <cfRule type="expression" priority="13" dxfId="0" stopIfTrue="1">
      <formula>AND(C144&lt;&gt;"",ISERROR(VLOOKUP(CONCATENATE(C144,"*"),V5:V52,1,FALSE))=TRUE)</formula>
    </cfRule>
  </conditionalFormatting>
  <conditionalFormatting sqref="C146:C147">
    <cfRule type="expression" priority="12" dxfId="0" stopIfTrue="1">
      <formula>AND(C146&lt;&gt;"",ISERROR(VLOOKUP(CONCATENATE(C146,"*"),V5:V52,1,FALSE))=TRUE)</formula>
    </cfRule>
  </conditionalFormatting>
  <conditionalFormatting sqref="C148:C149">
    <cfRule type="expression" priority="11" dxfId="0" stopIfTrue="1">
      <formula>AND(C148&lt;&gt;"",ISERROR(VLOOKUP(CONCATENATE(C148,"*"),V5:V52,1,FALSE))=TRUE)</formula>
    </cfRule>
  </conditionalFormatting>
  <conditionalFormatting sqref="C150:C151">
    <cfRule type="expression" priority="10" dxfId="0" stopIfTrue="1">
      <formula>AND(C150&lt;&gt;"",ISERROR(VLOOKUP(CONCATENATE(C150,"*"),V5:V52,1,FALSE))=TRUE)</formula>
    </cfRule>
  </conditionalFormatting>
  <conditionalFormatting sqref="C152:C153">
    <cfRule type="expression" priority="9" dxfId="0" stopIfTrue="1">
      <formula>AND(C152&lt;&gt;"",ISERROR(VLOOKUP(CONCATENATE(C152,"*"),V5:V52,1,FALSE))=TRUE)</formula>
    </cfRule>
  </conditionalFormatting>
  <conditionalFormatting sqref="C154:C155">
    <cfRule type="expression" priority="8" dxfId="0" stopIfTrue="1">
      <formula>AND(C154&lt;&gt;"",ISERROR(VLOOKUP(CONCATENATE(C154,"*"),V5:V52,1,FALSE))=TRUE)</formula>
    </cfRule>
  </conditionalFormatting>
  <conditionalFormatting sqref="C156:C157">
    <cfRule type="expression" priority="7" dxfId="0" stopIfTrue="1">
      <formula>AND(C156&lt;&gt;"",ISERROR(VLOOKUP(CONCATENATE(C156,"*"),V5:V52,1,FALSE))=TRUE)</formula>
    </cfRule>
  </conditionalFormatting>
  <conditionalFormatting sqref="C158:C159">
    <cfRule type="expression" priority="6" dxfId="0" stopIfTrue="1">
      <formula>AND(C158&lt;&gt;"",ISERROR(VLOOKUP(CONCATENATE(C158,"*"),V5:V52,1,FALSE))=TRUE)</formula>
    </cfRule>
  </conditionalFormatting>
  <conditionalFormatting sqref="C160:C161">
    <cfRule type="expression" priority="5" dxfId="0" stopIfTrue="1">
      <formula>AND(C160&lt;&gt;"",ISERROR(VLOOKUP(CONCATENATE(C160,"*"),V5:V52,1,FALSE))=TRUE)</formula>
    </cfRule>
  </conditionalFormatting>
  <conditionalFormatting sqref="C162:C163">
    <cfRule type="expression" priority="4" dxfId="0" stopIfTrue="1">
      <formula>AND(C162&lt;&gt;"",ISERROR(VLOOKUP(CONCATENATE(C162,"*"),V5:V52,1,FALSE))=TRUE)</formula>
    </cfRule>
  </conditionalFormatting>
  <conditionalFormatting sqref="C164:C165">
    <cfRule type="expression" priority="3" dxfId="0" stopIfTrue="1">
      <formula>AND(C164&lt;&gt;"",ISERROR(VLOOKUP(CONCATENATE(C164,"*"),V5:V52,1,FALSE))=TRUE)</formula>
    </cfRule>
  </conditionalFormatting>
  <conditionalFormatting sqref="C166:C167">
    <cfRule type="expression" priority="2" dxfId="0" stopIfTrue="1">
      <formula>AND(C166&lt;&gt;"",ISERROR(VLOOKUP(CONCATENATE(C166,"*"),V5:V52,1,FALSE))=TRUE)</formula>
    </cfRule>
  </conditionalFormatting>
  <conditionalFormatting sqref="C168:C169">
    <cfRule type="expression" priority="1" dxfId="0" stopIfTrue="1">
      <formula>AND(C168&lt;&gt;"",ISERROR(VLOOKUP(CONCATENATE(C168,"*"),V5:V52,1,FALSE))=TRUE)</formula>
    </cfRule>
  </conditionalFormatting>
  <dataValidations count="2">
    <dataValidation type="list" allowBlank="1" showInputMessage="1" showErrorMessage="1" sqref="J8:J55 J122:J169 J65:J112">
      <formula1>$J$174:$J$179</formula1>
    </dataValidation>
    <dataValidation type="list" allowBlank="1" showInputMessage="1" showErrorMessage="1" sqref="G8:H55 G122:H169 G65:H112">
      <formula1>$G$174:$G$183</formula1>
    </dataValidation>
  </dataValidations>
  <printOptions/>
  <pageMargins left="0.5905511811023623" right="0.5905511811023623" top="0.31496062992125984" bottom="0.31496062992125984" header="0.31496062992125984" footer="0.118110236220472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井上光子</dc:creator>
  <cp:keywords/>
  <dc:description/>
  <cp:lastModifiedBy>DI室</cp:lastModifiedBy>
  <cp:lastPrinted>2015-11-29T01:22:20Z</cp:lastPrinted>
  <dcterms:created xsi:type="dcterms:W3CDTF">2012-06-25T02:30:28Z</dcterms:created>
  <dcterms:modified xsi:type="dcterms:W3CDTF">2020-04-03T04:33:38Z</dcterms:modified>
  <cp:category/>
  <cp:version/>
  <cp:contentType/>
  <cp:contentStatus/>
</cp:coreProperties>
</file>